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zaisei42\Desktop\"/>
    </mc:Choice>
  </mc:AlternateContent>
  <xr:revisionPtr revIDLastSave="0" documentId="8_{F50332D4-0E28-4C58-A673-8590A9A59775}" xr6:coauthVersionLast="47" xr6:coauthVersionMax="47" xr10:uidLastSave="{00000000-0000-0000-0000-000000000000}"/>
  <bookViews>
    <workbookView xWindow="-110" yWindow="-110" windowWidth="19420" windowHeight="1042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W34" i="10"/>
  <c r="BW35" i="10" s="1"/>
  <c r="BW36" i="10" s="1"/>
  <c r="BW37" i="10" s="1"/>
  <c r="BW38" i="10" s="1"/>
  <c r="BW39" i="10" s="1"/>
  <c r="BW40" i="10" s="1"/>
  <c r="BW41" i="10" s="1"/>
  <c r="BW42" i="10" s="1"/>
  <c r="BW43" i="10" s="1"/>
  <c r="U34" i="10"/>
  <c r="U35"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<sst xmlns="http://schemas.openxmlformats.org/spreadsheetml/2006/main" count="1052" uniqueCount="602">
  <si>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</si>
  <si>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</si>
  <si>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</si>
  <si>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</si>
  <si>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</si>
  <si>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</si>
  <si>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</si>
  <si>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</si>
  <si>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</si>
  <si>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</si>
  <si>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</si>
  <si>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</si>
  <si>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</si>
  <si>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</si>
  <si>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</si>
  <si>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</si>
  <si>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</si>
  <si>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</si>
  <si>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</si>
  <si>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</si>
  <si>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</si>
  <si>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</si>
  <si>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</si>
  <si>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</si>
  <si>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</si>
  <si>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</si>
  <si>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</si>
  <si>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</si>
  <si>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</si>
  <si>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</si>
  <si>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</si>
  <si>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</si>
  <si>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</si>
  <si>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</si>
  <si>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</si>
  <si>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</si>
  <si>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</si>
  <si>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</si>
  <si>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</si>
  <si>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</si>
  <si>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</si>
  <si>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</si>
  <si>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</si>
  <si>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</si>
  <si>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</si>
  <si>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</si>
  <si>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</si>
  <si>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</si>
  <si>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</si>
  <si>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</si>
  <si>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</si>
  <si>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</si>
  <si>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</si>
  <si>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</si>
  <si>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</si>
  <si>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</si>
  <si>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</si>
  <si>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</si>
  <si>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</si>
  <si>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</si>
  <si>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</si>
  <si>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</si>
  <si>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</si>
  <si>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</si>
  <si>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</si>
  <si>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</si>
  <si>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</si>
  <si>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</si>
  <si>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</si>
  <si>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</si>
  <si>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</si>
  <si>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</si>
  <si>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</si>
  <si>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</si>
  <si>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</si>
  <si>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</si>
  <si>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</si>
  <si>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</si>
  <si>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</si>
  <si>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</si>
  <si>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</si>
  <si>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</si>
  <si>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</si>
  <si>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</si>
  <si>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</si>
  <si>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</si>
  <si>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</si>
  <si>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</si>
  <si>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</si>
  <si>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</si>
  <si>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</si>
  <si>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</si>
  <si>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</si>
  <si>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</si>
  <si>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</si>
  <si>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</si>
  <si>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</si>
  <si>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</si>
  <si>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</si>
  <si>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鳥栖市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</si>
  <si>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</si>
  <si>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</si>
  <si>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</si>
  <si>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</si>
  <si>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</si>
  <si>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</si>
  <si>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</si>
  <si>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</si>
  <si>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</si>
  <si>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</si>
  <si>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</si>
  <si>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</si>
  <si>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</si>
  <si>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</si>
  <si>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</si>
  <si>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</si>
  <si>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</si>
  <si>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</si>
  <si>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</si>
  <si>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</si>
  <si>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</si>
  <si>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</si>
  <si>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</si>
  <si>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</si>
  <si>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</si>
  <si>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</si>
  <si>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</si>
  <si>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</si>
  <si>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</si>
  <si>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</si>
  <si>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</si>
  <si>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</si>
  <si>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</si>
  <si>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</si>
  <si>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</si>
  <si>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</si>
  <si>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</si>
  <si>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</si>
  <si>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</si>
  <si>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</si>
  <si>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</si>
  <si>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</si>
  <si>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</si>
  <si>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</si>
  <si>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</si>
  <si>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</si>
  <si>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</si>
  <si>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</si>
  <si>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</si>
  <si>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</si>
  <si>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</si>
  <si>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</si>
  <si>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</si>
  <si>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</si>
  <si>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</si>
  <si>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</si>
  <si>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</si>
  <si>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</si>
  <si>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</si>
  <si>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</si>
  <si>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</si>
  <si>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</si>
  <si>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</si>
  <si>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</si>
  <si>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</si>
  <si>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</si>
  <si>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</si>
  <si>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</si>
  <si>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</si>
  <si>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</si>
  <si>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</si>
  <si>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</si>
  <si>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</si>
  <si>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</si>
  <si>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</si>
  <si>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</si>
  <si>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</si>
  <si>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</si>
  <si>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</si>
  <si>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</si>
  <si>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</si>
  <si>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</si>
  <si>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</si>
  <si>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</si>
  <si>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</si>
  <si>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</si>
  <si>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</si>
  <si>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</si>
  <si>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</si>
  <si>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</si>
  <si>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</si>
  <si>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</si>
  <si>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</si>
  <si>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</si>
  <si>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</si>
  <si>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</si>
  <si>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</si>
  <si>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</si>
  <si>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</si>
  <si>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</si>
  <si>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</si>
  <si>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</si>
  <si>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</si>
  <si>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</si>
  <si>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</si>
  <si>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</si>
  <si>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</si>
  <si>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</si>
  <si>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</si>
  <si>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</si>
  <si>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</si>
  <si>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</si>
  <si>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</si>
  <si>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佐賀県鳥栖市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</si>
  <si>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</si>
  <si>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</si>
  <si>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</si>
  <si>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</si>
  <si>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</si>
  <si>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</si>
  <si>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</si>
  <si>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</si>
  <si>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</si>
  <si>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</si>
  <si>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</si>
  <si>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</si>
  <si>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</si>
  <si>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</si>
  <si>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</si>
  <si>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</si>
  <si>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</si>
  <si>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</si>
  <si>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</si>
  <si>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</si>
  <si>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</si>
  <si>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</si>
  <si>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</si>
  <si>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</si>
  <si>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</si>
  <si>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</si>
  <si>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</si>
  <si>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</si>
  <si>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</si>
  <si>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</si>
  <si>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</si>
  <si>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</si>
  <si>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</si>
  <si>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</si>
  <si>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</si>
  <si>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</si>
  <si>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</si>
  <si>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</si>
  <si>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</si>
  <si>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</si>
  <si>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</si>
  <si>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</si>
  <si>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</si>
  <si>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</si>
  <si>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</si>
  <si>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</si>
  <si>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</si>
  <si>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</si>
  <si>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</si>
  <si>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</si>
  <si>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</si>
  <si>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</si>
  <si>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</si>
  <si>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</si>
  <si>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</si>
  <si>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</si>
  <si>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</si>
  <si>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</si>
  <si>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</si>
  <si>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</si>
  <si>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</si>
  <si>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</si>
  <si>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</si>
  <si>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</si>
  <si>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</si>
  <si>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</si>
  <si>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</si>
  <si>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</si>
  <si>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</si>
  <si>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</si>
  <si>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</si>
  <si>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</si>
  <si>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</si>
  <si>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</si>
  <si>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</si>
  <si>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</si>
  <si>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</si>
  <si>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</si>
  <si>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</si>
  <si>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</si>
  <si>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</si>
  <si>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</si>
  <si>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</si>
  <si>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</si>
  <si>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</si>
  <si>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</si>
  <si>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</si>
  <si>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</si>
  <si>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</si>
  <si>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</si>
  <si>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</si>
  <si>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</si>
  <si>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</si>
  <si>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</si>
  <si>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</si>
  <si>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</si>
  <si>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</si>
  <si>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</si>
  <si>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</si>
  <si>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</si>
  <si>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</si>
  <si>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</si>
  <si>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</si>
  <si>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</si>
  <si>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</si>
  <si>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</si>
  <si>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</si>
  <si>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</si>
  <si>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</si>
  <si>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</si>
  <si>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</si>
  <si>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</si>
  <si>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</si>
  <si>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</si>
  <si>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</si>
  <si>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</si>
  <si>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</si>
  <si>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</si>
  <si>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</si>
  <si>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</si>
  <si>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</si>
  <si>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</si>
  <si>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</si>
  <si>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</si>
  <si>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</si>
  <si>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</si>
  <si>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</si>
  <si>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</si>
  <si>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</si>
  <si>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</si>
  <si>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</si>
  <si>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</si>
  <si>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</si>
  <si>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</si>
  <si>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</si>
  <si>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</si>
  <si>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</si>
  <si>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</si>
  <si>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</si>
  <si>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</si>
  <si>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</si>
  <si>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</si>
  <si>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</si>
  <si>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</si>
  <si>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</si>
  <si>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</si>
  <si>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</si>
  <si>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</si>
  <si>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</si>
  <si>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</si>
  <si>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</si>
  <si>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</si>
  <si>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佐賀県鳥栖市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</si>
  <si>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</si>
  <si>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</si>
  <si>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</si>
  <si>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</si>
  <si>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</si>
  <si>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</si>
  <si>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</si>
  <si>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</si>
  <si>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</si>
  <si>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</si>
  <si>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</si>
  <si>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</si>
  <si>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</si>
  <si>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</si>
  <si>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</si>
  <si>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</si>
  <si>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</si>
  <si>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</si>
  <si>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</si>
  <si>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</si>
  <si>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</si>
  <si>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</si>
  <si>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</si>
  <si>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</si>
  <si>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</si>
  <si>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</si>
  <si>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</si>
  <si>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</si>
  <si>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</si>
  <si>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</si>
  <si>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</si>
  <si>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</si>
  <si>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</si>
  <si>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</si>
  <si>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</si>
  <si>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</si>
  <si>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</si>
  <si>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</si>
  <si>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産業団地造成特別会計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</si>
  <si>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</si>
  <si>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</si>
  <si>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</si>
  <si>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</si>
  <si>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</si>
  <si>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</si>
  <si>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</si>
  <si>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</si>
  <si>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</si>
  <si>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</si>
  <si>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</si>
  <si>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</si>
  <si>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</si>
  <si>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</si>
  <si>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</si>
  <si>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</si>
  <si>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</si>
  <si>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</si>
  <si>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</si>
  <si>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</si>
  <si>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</si>
  <si>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</si>
  <si>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</si>
  <si>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</si>
  <si>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</si>
  <si>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</si>
  <si>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</si>
  <si>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</si>
  <si>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</si>
  <si>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</si>
  <si>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</si>
  <si>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</si>
  <si>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</si>
  <si>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</si>
  <si>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</si>
  <si>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</si>
  <si>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</si>
  <si>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</si>
  <si>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</si>
  <si>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</si>
  <si>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</si>
  <si>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</si>
  <si>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</si>
  <si>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</si>
  <si>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</si>
  <si>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</si>
  <si>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</si>
  <si>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</si>
  <si>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</si>
  <si>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</si>
  <si>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</si>
  <si>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</si>
  <si>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</si>
  <si>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</si>
  <si>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</si>
  <si>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</si>
  <si>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</si>
  <si>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</si>
  <si>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</si>
  <si>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</si>
  <si>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</si>
  <si>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</si>
  <si>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</si>
  <si>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</si>
  <si>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</si>
  <si>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産業団地造成特別会計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</si>
  <si>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</si>
  <si>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</si>
  <si>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</si>
  <si>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</si>
  <si>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</si>
  <si>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</si>
  <si>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</si>
  <si>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</si>
  <si>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</si>
  <si>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</si>
  <si>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</si>
  <si>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</si>
  <si>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</si>
  <si>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</si>
  <si>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</si>
  <si>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</si>
  <si>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</si>
  <si>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</si>
  <si>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</si>
  <si>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</si>
  <si>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</si>
  <si>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</si>
  <si>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</si>
  <si>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</si>
  <si>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</si>
  <si>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</si>
  <si>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</si>
  <si>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</si>
  <si>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</si>
  <si>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</si>
  <si>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</si>
  <si>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</si>
  <si>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</si>
  <si>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</si>
  <si>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</si>
  <si>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</si>
  <si>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</si>
  <si>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</si>
  <si>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</si>
  <si>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</si>
  <si>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</si>
  <si>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</si>
  <si>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</si>
  <si>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</si>
  <si>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</si>
  <si>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</si>
  <si>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</si>
  <si>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</si>
  <si>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</si>
  <si>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</si>
  <si>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</si>
  <si>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</si>
  <si>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</si>
  <si>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</si>
  <si>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</si>
  <si>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</si>
  <si>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</si>
  <si>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</si>
  <si>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</si>
  <si>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</si>
  <si>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</si>
  <si>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</si>
  <si>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</si>
  <si>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</si>
  <si>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</si>
  <si>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</si>
  <si>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</si>
  <si>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</si>
  <si>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</si>
  <si>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</si>
  <si>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</si>
  <si>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</si>
  <si>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</si>
  <si>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</si>
  <si>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</si>
  <si>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</si>
  <si>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</si>
  <si>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</si>
  <si>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</si>
  <si>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</si>
  <si>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</si>
  <si>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</si>
  <si>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</si>
  <si>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</si>
  <si>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</si>
  <si>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</si>
  <si>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</si>
  <si>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</si>
  <si>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下水道事業会計</t>
  </si>
  <si>
    <t>国民健康保険特別会計</t>
  </si>
  <si>
    <t>後期高齢者医療特別会計</t>
  </si>
  <si>
    <t>産業団地造成特別会計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</si>
  <si>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</si>
  <si>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</si>
  <si>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</si>
  <si>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</si>
  <si>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</si>
  <si>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</si>
  <si>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</si>
  <si>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</si>
  <si>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</si>
  <si>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鳥栖地区広域市町村圏組合・一般会計</t>
    <rPh sb="0" eb="2">
      <t>トス</t>
    </rPh>
    <rPh sb="2" eb="4">
      <t>チク</t>
    </rPh>
    <rPh sb="4" eb="6">
      <t>コウイキ</t>
    </rPh>
    <rPh sb="6" eb="8">
      <t>シチョウ</t>
    </rPh>
    <rPh sb="8" eb="9">
      <t>ソン</t>
    </rPh>
    <rPh sb="9" eb="10">
      <t>ケン</t>
    </rPh>
    <rPh sb="10" eb="12">
      <t>クミアイ</t>
    </rPh>
    <rPh sb="13" eb="15">
      <t>イッパン</t>
    </rPh>
    <rPh sb="15" eb="17">
      <t>カイケイ</t>
    </rPh>
    <phoneticPr fontId="2"/>
  </si>
  <si>
    <t>鳥栖地区広域市町村圏組合・介護保険特別会計</t>
    <rPh sb="0" eb="2">
      <t>トス</t>
    </rPh>
    <rPh sb="2" eb="4">
      <t>チク</t>
    </rPh>
    <rPh sb="4" eb="6">
      <t>コウイキ</t>
    </rPh>
    <rPh sb="6" eb="8">
      <t>シチョウ</t>
    </rPh>
    <rPh sb="8" eb="9">
      <t>ソン</t>
    </rPh>
    <rPh sb="9" eb="10">
      <t>ケン</t>
    </rPh>
    <rPh sb="10" eb="12">
      <t>クミアイ</t>
    </rPh>
    <rPh sb="13" eb="15">
      <t>カイゴ</t>
    </rPh>
    <rPh sb="15" eb="17">
      <t>ホケン</t>
    </rPh>
    <rPh sb="17" eb="19">
      <t>トクベツ</t>
    </rPh>
    <rPh sb="19" eb="21">
      <t>カイケイ</t>
    </rPh>
    <phoneticPr fontId="2"/>
  </si>
  <si>
    <t>佐賀県後期高齢者連合・一般会計</t>
    <rPh sb="0" eb="3">
      <t>サガケン</t>
    </rPh>
    <rPh sb="3" eb="5">
      <t>コウキ</t>
    </rPh>
    <rPh sb="5" eb="8">
      <t>コウレイシャ</t>
    </rPh>
    <rPh sb="8" eb="10">
      <t>レンゴウ</t>
    </rPh>
    <rPh sb="11" eb="13">
      <t>イッパン</t>
    </rPh>
    <rPh sb="13" eb="15">
      <t>カイケイ</t>
    </rPh>
    <phoneticPr fontId="2"/>
  </si>
  <si>
    <t>佐賀県後期高齢者連合・後期高齢者医療特別会計</t>
    <rPh sb="11" eb="13">
      <t>コウキ</t>
    </rPh>
    <rPh sb="13" eb="16">
      <t>コウレイシャ</t>
    </rPh>
    <rPh sb="16" eb="18">
      <t>イリョウ</t>
    </rPh>
    <rPh sb="18" eb="20">
      <t>トクベツ</t>
    </rPh>
    <rPh sb="20" eb="22">
      <t>カイケイ</t>
    </rPh>
    <phoneticPr fontId="2"/>
  </si>
  <si>
    <t>鳥栖・三養基西部環境施設組合</t>
    <rPh sb="0" eb="2">
      <t>トス</t>
    </rPh>
    <rPh sb="3" eb="6">
      <t>ミヤキ</t>
    </rPh>
    <rPh sb="6" eb="8">
      <t>セイブ</t>
    </rPh>
    <rPh sb="8" eb="10">
      <t>カンキョウ</t>
    </rPh>
    <rPh sb="10" eb="12">
      <t>シセツ</t>
    </rPh>
    <rPh sb="12" eb="14">
      <t>クミアイ</t>
    </rPh>
    <phoneticPr fontId="2"/>
  </si>
  <si>
    <t>佐賀県東部環境施設組合</t>
  </si>
  <si>
    <t>鳥栖・三養基地区消防事務組合</t>
    <rPh sb="0" eb="2">
      <t>トス</t>
    </rPh>
    <rPh sb="3" eb="6">
      <t>ミヤキ</t>
    </rPh>
    <rPh sb="6" eb="8">
      <t>チク</t>
    </rPh>
    <rPh sb="8" eb="10">
      <t>ショウボウ</t>
    </rPh>
    <rPh sb="10" eb="12">
      <t>ジム</t>
    </rPh>
    <rPh sb="12" eb="14">
      <t>クミアイ</t>
    </rPh>
    <phoneticPr fontId="2"/>
  </si>
  <si>
    <t>佐賀県競馬組合</t>
    <rPh sb="0" eb="3">
      <t>サガケン</t>
    </rPh>
    <rPh sb="3" eb="5">
      <t>ケイバ</t>
    </rPh>
    <rPh sb="5" eb="7">
      <t>クミアイ</t>
    </rPh>
    <phoneticPr fontId="2"/>
  </si>
  <si>
    <t>佐賀県市町総合事務組合・一般会計</t>
    <rPh sb="3" eb="4">
      <t>シ</t>
    </rPh>
    <rPh sb="4" eb="5">
      <t>マチ</t>
    </rPh>
    <rPh sb="5" eb="7">
      <t>ソウゴウ</t>
    </rPh>
    <rPh sb="7" eb="9">
      <t>ジム</t>
    </rPh>
    <rPh sb="9" eb="11">
      <t>クミアイ</t>
    </rPh>
    <rPh sb="12" eb="14">
      <t>イッパン</t>
    </rPh>
    <rPh sb="14" eb="16">
      <t>カイケイ</t>
    </rPh>
    <phoneticPr fontId="2"/>
  </si>
  <si>
    <t>佐賀県市町総合事務組合・交通災害共済事業特別会計</t>
    <rPh sb="12" eb="14">
      <t>コウツウ</t>
    </rPh>
    <rPh sb="14" eb="16">
      <t>サイガイ</t>
    </rPh>
    <rPh sb="16" eb="18">
      <t>キョウサイ</t>
    </rPh>
    <rPh sb="18" eb="20">
      <t>ジギョウ</t>
    </rPh>
    <rPh sb="20" eb="22">
      <t>トクベツ</t>
    </rPh>
    <rPh sb="22" eb="24">
      <t>カイケイ</t>
    </rPh>
    <phoneticPr fontId="2"/>
  </si>
  <si>
    <t>鳥栖市土地開発公社</t>
    <rPh sb="0" eb="3">
      <t>トスシ</t>
    </rPh>
    <rPh sb="3" eb="7">
      <t>トチカイハツ</t>
    </rPh>
    <rPh sb="7" eb="9">
      <t>コウシャ</t>
    </rPh>
    <phoneticPr fontId="2"/>
  </si>
  <si>
    <t>-</t>
    <phoneticPr fontId="2"/>
  </si>
  <si>
    <t>公共施設整備基金</t>
    <rPh sb="0" eb="2">
      <t>コウキョウ</t>
    </rPh>
    <rPh sb="2" eb="4">
      <t>シセツ</t>
    </rPh>
    <rPh sb="4" eb="6">
      <t>セイビ</t>
    </rPh>
    <rPh sb="6" eb="8">
      <t>キキン</t>
    </rPh>
    <phoneticPr fontId="5"/>
  </si>
  <si>
    <t>都市開発基金</t>
    <rPh sb="0" eb="4">
      <t>トシカイハツ</t>
    </rPh>
    <rPh sb="4" eb="6">
      <t>キキン</t>
    </rPh>
    <phoneticPr fontId="2"/>
  </si>
  <si>
    <t>退職手当基金</t>
    <rPh sb="0" eb="2">
      <t>タイショク</t>
    </rPh>
    <rPh sb="2" eb="4">
      <t>テアテ</t>
    </rPh>
    <rPh sb="4" eb="6">
      <t>キキン</t>
    </rPh>
    <phoneticPr fontId="2"/>
  </si>
  <si>
    <t>九州新幹線減渇水被害対策基金</t>
    <rPh sb="0" eb="2">
      <t>キュウシュウ</t>
    </rPh>
    <rPh sb="2" eb="5">
      <t>シンカンセン</t>
    </rPh>
    <rPh sb="5" eb="8">
      <t>ゲンカッスイ</t>
    </rPh>
    <rPh sb="8" eb="10">
      <t>ヒガイ</t>
    </rPh>
    <rPh sb="10" eb="12">
      <t>タイサク</t>
    </rPh>
    <rPh sb="12" eb="14">
      <t>キキン</t>
    </rPh>
    <phoneticPr fontId="2"/>
  </si>
  <si>
    <t>地域福祉基金</t>
    <rPh sb="0" eb="2">
      <t>チイキ</t>
    </rPh>
    <rPh sb="2" eb="4">
      <t>フクシ</t>
    </rPh>
    <rPh sb="4" eb="6">
      <t>キキン</t>
    </rPh>
    <phoneticPr fontId="2"/>
  </si>
  <si>
    <t>〇</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</si>
  <si>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</si>
  <si>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</si>
  <si>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1"/>
        <rFont val="游ゴシック"/>
        <family val="3"/>
        <charset val="128"/>
        <scheme val="minor"/>
      </rPr>
      <t>大型事業の起債償還が順次終了し、市債残高が減少したことにより、将来負担比率は平成２７年度以降発生していない。また、有形固定資産減価償却率は類似団体よりもやや低い数値で推移しており、新庁舎整備を行ったことで一定改善しているものの、今後も公共施設等総合管理計画等に基づいて、公共施設の老朽化対策に取り組んでいく。</t>
    </r>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</si>
  <si>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</si>
  <si>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</si>
  <si>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</si>
  <si>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</si>
  <si>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</si>
  <si>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</si>
  <si>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類似団体平均値と比べて低い状態であり、平成２７年度以降発生していない。実質公債費比率については、大型事業の起債償還が終了して将来負担額が低下し、その後も類似団体よりも早いペースで償還が進んだため、平成２９年度以降は類似団体平均値を下回っている。現状、将来負担比率は発生していないものの、新庁舎建設等の大型事業の借入による地方債残高が将来負担額に算入され、今後、償還額の増加が見込まれることから、より一層、将来世代の負担を考慮し、地方債の適正管理に努めていく。</t>
    <rPh sb="135" eb="137">
      <t>ゲンジョウ</t>
    </rPh>
    <rPh sb="138" eb="144">
      <t>ショウライフタンヒリツ</t>
    </rPh>
    <rPh sb="145" eb="147">
      <t>ハッセイ</t>
    </rPh>
    <rPh sb="179" eb="184">
      <t>ショウライフタンガク</t>
    </rPh>
    <rPh sb="185" eb="187">
      <t>サンニュウ</t>
    </rPh>
    <rPh sb="190" eb="192">
      <t>コンゴ</t>
    </rPh>
    <rPh sb="212" eb="214">
      <t>イッソウ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</si>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</sst>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51" xfId="16" applyBorder="1" applyAlignment="1" applyProtection="1">
      <alignment horizontal="left" vertical="top" wrapText="1"/>
      <protection locked="0"/>
    </xf>
    <xf numFmtId="0" fontId="16" fillId="0" borderId="65"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6"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39"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FFB7EF4-8C9C-41DF-AA44-DD56E93084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D904-4716-BC23-BB01FECD50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38116</c:v>
                </c:pt>
                <c:pt idx="1">
                  <c:v>35674</c:v>
                </c:pt>
                <c:pt idx="2">
                  <c:v>45870</c:v>
                </c:pt>
                <c:pt idx="3">
                  <c:v>72717</c:v>
                </c:pt>
                <c:pt idx="4">
                  <c:v>120073</c:v>
                </c:pt>
              </c:numCache>
            </c:numRef>
          </c:val>
          <c:smooth val="0"/>
          <c:extLst>
            <c:ext xmlns:c16="http://schemas.microsoft.com/office/drawing/2014/chart" uri="{C3380CC4-5D6E-409C-BE32-E72D297353CC}">
              <c16:uniqueId val="{00000001-D904-4716-BC23-BB01FECD50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3.35</c:v>
                </c:pt>
                <c:pt idx="1">
                  <c:v>6.05</c:v>
                </c:pt>
                <c:pt idx="2">
                  <c:v>5.58</c:v>
                </c:pt>
                <c:pt idx="3">
                  <c:v>7.78</c:v>
                </c:pt>
                <c:pt idx="4">
                  <c:v>7.21</c:v>
                </c:pt>
              </c:numCache>
            </c:numRef>
          </c:val>
          <c:extLst>
            <c:ext xmlns:c16="http://schemas.microsoft.com/office/drawing/2014/chart" uri="{C3380CC4-5D6E-409C-BE32-E72D297353CC}">
              <c16:uniqueId val="{00000000-DEFF-450B-8405-4B86A6125B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20.309999999999999</c:v>
                </c:pt>
                <c:pt idx="1">
                  <c:v>24.77</c:v>
                </c:pt>
                <c:pt idx="2">
                  <c:v>26.22</c:v>
                </c:pt>
                <c:pt idx="3">
                  <c:v>28.07</c:v>
                </c:pt>
                <c:pt idx="4">
                  <c:v>30.25</c:v>
                </c:pt>
              </c:numCache>
            </c:numRef>
          </c:val>
          <c:extLst>
            <c:ext xmlns:c16="http://schemas.microsoft.com/office/drawing/2014/chart" uri="{C3380CC4-5D6E-409C-BE32-E72D297353CC}">
              <c16:uniqueId val="{00000001-DEFF-450B-8405-4B86A6125B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2.21</c:v>
                </c:pt>
                <c:pt idx="1">
                  <c:v>7.4</c:v>
                </c:pt>
                <c:pt idx="2">
                  <c:v>2.02</c:v>
                </c:pt>
                <c:pt idx="3">
                  <c:v>5.56</c:v>
                </c:pt>
                <c:pt idx="4">
                  <c:v>1.27</c:v>
                </c:pt>
              </c:numCache>
            </c:numRef>
          </c:val>
          <c:smooth val="0"/>
          <c:extLst>
            <c:ext xmlns:c16="http://schemas.microsoft.com/office/drawing/2014/chart" uri="{C3380CC4-5D6E-409C-BE32-E72D297353CC}">
              <c16:uniqueId val="{00000002-DEFF-450B-8405-4B86A6125B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0.01</c:v>
                </c:pt>
                <c:pt idx="4">
                  <c:v>0</c:v>
                </c:pt>
                <c:pt idx="5">
                  <c:v>0</c:v>
                </c:pt>
                <c:pt idx="6">
                  <c:v>0</c:v>
                </c:pt>
                <c:pt idx="7">
                  <c:v>0</c:v>
                </c:pt>
                <c:pt idx="8">
                  <c:v>0</c:v>
                </c:pt>
                <c:pt idx="9">
                  <c:v>0</c:v>
                </c:pt>
              </c:numCache>
            </c:numRef>
          </c:val>
          <c:extLst>
            <c:ext xmlns:c16="http://schemas.microsoft.com/office/drawing/2014/chart" uri="{C3380CC4-5D6E-409C-BE32-E72D297353CC}">
              <c16:uniqueId val="{00000000-8706-4682-A037-0215F56F09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06-4682-A037-0215F56F097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706-4682-A037-0215F56F097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706-4682-A037-0215F56F097D}"/>
            </c:ext>
          </c:extLst>
        </c:ser>
        <c:ser>
          <c:idx val="4"/>
          <c:order val="4"/>
          <c:tx>
            <c:strRef>
              <c:f>データシート!$A$31</c:f>
              <c:strCache>
                <c:ptCount val="1"/>
                <c:pt idx="0">
                  <c:v>産業団地造成特別会計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706-4682-A037-0215F56F097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0.12</c:v>
                </c:pt>
                <c:pt idx="2">
                  <c:v>#N/A</c:v>
                </c:pt>
                <c:pt idx="3">
                  <c:v>0</c:v>
                </c:pt>
                <c:pt idx="4">
                  <c:v>#N/A</c:v>
                </c:pt>
                <c:pt idx="5">
                  <c:v>0.01</c:v>
                </c:pt>
                <c:pt idx="6">
                  <c:v>#N/A</c:v>
                </c:pt>
                <c:pt idx="7">
                  <c:v>0.02</c:v>
                </c:pt>
                <c:pt idx="8">
                  <c:v>#N/A</c:v>
                </c:pt>
                <c:pt idx="9">
                  <c:v>0.02</c:v>
                </c:pt>
              </c:numCache>
            </c:numRef>
          </c:val>
          <c:extLst>
            <c:ext xmlns:c16="http://schemas.microsoft.com/office/drawing/2014/chart" uri="{C3380CC4-5D6E-409C-BE32-E72D297353CC}">
              <c16:uniqueId val="{00000005-8706-4682-A037-0215F56F097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1.34</c:v>
                </c:pt>
                <c:pt idx="2">
                  <c:v>#N/A</c:v>
                </c:pt>
                <c:pt idx="3">
                  <c:v>0.75</c:v>
                </c:pt>
                <c:pt idx="4">
                  <c:v>#N/A</c:v>
                </c:pt>
                <c:pt idx="5">
                  <c:v>0.9</c:v>
                </c:pt>
                <c:pt idx="6">
                  <c:v>#N/A</c:v>
                </c:pt>
                <c:pt idx="7">
                  <c:v>1.34</c:v>
                </c:pt>
                <c:pt idx="8">
                  <c:v>#N/A</c:v>
                </c:pt>
                <c:pt idx="9">
                  <c:v>0.28999999999999998</c:v>
                </c:pt>
              </c:numCache>
            </c:numRef>
          </c:val>
          <c:extLst>
            <c:ext xmlns:c16="http://schemas.microsoft.com/office/drawing/2014/chart" uri="{C3380CC4-5D6E-409C-BE32-E72D297353CC}">
              <c16:uniqueId val="{00000006-8706-4682-A037-0215F56F097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0.72</c:v>
                </c:pt>
                <c:pt idx="2">
                  <c:v>#N/A</c:v>
                </c:pt>
                <c:pt idx="3">
                  <c:v>0.69</c:v>
                </c:pt>
                <c:pt idx="4">
                  <c:v>#N/A</c:v>
                </c:pt>
                <c:pt idx="5">
                  <c:v>0.77</c:v>
                </c:pt>
                <c:pt idx="6">
                  <c:v>#N/A</c:v>
                </c:pt>
                <c:pt idx="7">
                  <c:v>0.67</c:v>
                </c:pt>
                <c:pt idx="8">
                  <c:v>#N/A</c:v>
                </c:pt>
                <c:pt idx="9">
                  <c:v>0.65</c:v>
                </c:pt>
              </c:numCache>
            </c:numRef>
          </c:val>
          <c:extLst>
            <c:ext xmlns:c16="http://schemas.microsoft.com/office/drawing/2014/chart" uri="{C3380CC4-5D6E-409C-BE32-E72D297353CC}">
              <c16:uniqueId val="{00000007-8706-4682-A037-0215F56F097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3.35</c:v>
                </c:pt>
                <c:pt idx="2">
                  <c:v>#N/A</c:v>
                </c:pt>
                <c:pt idx="3">
                  <c:v>6.05</c:v>
                </c:pt>
                <c:pt idx="4">
                  <c:v>#N/A</c:v>
                </c:pt>
                <c:pt idx="5">
                  <c:v>5.58</c:v>
                </c:pt>
                <c:pt idx="6">
                  <c:v>#N/A</c:v>
                </c:pt>
                <c:pt idx="7">
                  <c:v>7.78</c:v>
                </c:pt>
                <c:pt idx="8">
                  <c:v>#N/A</c:v>
                </c:pt>
                <c:pt idx="9">
                  <c:v>7.21</c:v>
                </c:pt>
              </c:numCache>
            </c:numRef>
          </c:val>
          <c:extLst>
            <c:ext xmlns:c16="http://schemas.microsoft.com/office/drawing/2014/chart" uri="{C3380CC4-5D6E-409C-BE32-E72D297353CC}">
              <c16:uniqueId val="{00000008-8706-4682-A037-0215F56F097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12.13</c:v>
                </c:pt>
                <c:pt idx="2">
                  <c:v>#N/A</c:v>
                </c:pt>
                <c:pt idx="3">
                  <c:v>11.35</c:v>
                </c:pt>
                <c:pt idx="4">
                  <c:v>#N/A</c:v>
                </c:pt>
                <c:pt idx="5">
                  <c:v>9.6199999999999992</c:v>
                </c:pt>
                <c:pt idx="6">
                  <c:v>#N/A</c:v>
                </c:pt>
                <c:pt idx="7">
                  <c:v>9.3000000000000007</c:v>
                </c:pt>
                <c:pt idx="8">
                  <c:v>#N/A</c:v>
                </c:pt>
                <c:pt idx="9">
                  <c:v>11.5</c:v>
                </c:pt>
              </c:numCache>
            </c:numRef>
          </c:val>
          <c:extLst>
            <c:ext xmlns:c16="http://schemas.microsoft.com/office/drawing/2014/chart" uri="{C3380CC4-5D6E-409C-BE32-E72D297353CC}">
              <c16:uniqueId val="{00000009-8706-4682-A037-0215F56F09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2474</c:v>
                </c:pt>
                <c:pt idx="5">
                  <c:v>2348</c:v>
                </c:pt>
                <c:pt idx="8">
                  <c:v>2338</c:v>
                </c:pt>
                <c:pt idx="11">
                  <c:v>2360</c:v>
                </c:pt>
                <c:pt idx="14">
                  <c:v>2296</c:v>
                </c:pt>
              </c:numCache>
            </c:numRef>
          </c:val>
          <c:extLst>
            <c:ext xmlns:c16="http://schemas.microsoft.com/office/drawing/2014/chart" uri="{C3380CC4-5D6E-409C-BE32-E72D297353CC}">
              <c16:uniqueId val="{00000000-3F35-4D14-963C-F2D24A80E8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35-4D14-963C-F2D24A80E8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109</c:v>
                </c:pt>
                <c:pt idx="3">
                  <c:v>89</c:v>
                </c:pt>
                <c:pt idx="6">
                  <c:v>74</c:v>
                </c:pt>
                <c:pt idx="9">
                  <c:v>61</c:v>
                </c:pt>
                <c:pt idx="12">
                  <c:v>47</c:v>
                </c:pt>
              </c:numCache>
            </c:numRef>
          </c:val>
          <c:extLst>
            <c:ext xmlns:c16="http://schemas.microsoft.com/office/drawing/2014/chart" uri="{C3380CC4-5D6E-409C-BE32-E72D297353CC}">
              <c16:uniqueId val="{00000002-3F35-4D14-963C-F2D24A80E8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295</c:v>
                </c:pt>
                <c:pt idx="3">
                  <c:v>42</c:v>
                </c:pt>
                <c:pt idx="6">
                  <c:v>46</c:v>
                </c:pt>
                <c:pt idx="9">
                  <c:v>46</c:v>
                </c:pt>
                <c:pt idx="12">
                  <c:v>39</c:v>
                </c:pt>
              </c:numCache>
            </c:numRef>
          </c:val>
          <c:extLst>
            <c:ext xmlns:c16="http://schemas.microsoft.com/office/drawing/2014/chart" uri="{C3380CC4-5D6E-409C-BE32-E72D297353CC}">
              <c16:uniqueId val="{00000003-3F35-4D14-963C-F2D24A80E8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561</c:v>
                </c:pt>
                <c:pt idx="3">
                  <c:v>532</c:v>
                </c:pt>
                <c:pt idx="6">
                  <c:v>504</c:v>
                </c:pt>
                <c:pt idx="9">
                  <c:v>481</c:v>
                </c:pt>
                <c:pt idx="12">
                  <c:v>513</c:v>
                </c:pt>
              </c:numCache>
            </c:numRef>
          </c:val>
          <c:extLst>
            <c:ext xmlns:c16="http://schemas.microsoft.com/office/drawing/2014/chart" uri="{C3380CC4-5D6E-409C-BE32-E72D297353CC}">
              <c16:uniqueId val="{00000004-3F35-4D14-963C-F2D24A80E8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20</c:v>
                </c:pt>
                <c:pt idx="3">
                  <c:v>20</c:v>
                </c:pt>
                <c:pt idx="6">
                  <c:v>20</c:v>
                </c:pt>
                <c:pt idx="9">
                  <c:v>20</c:v>
                </c:pt>
                <c:pt idx="12">
                  <c:v>20</c:v>
                </c:pt>
              </c:numCache>
            </c:numRef>
          </c:val>
          <c:extLst>
            <c:ext xmlns:c16="http://schemas.microsoft.com/office/drawing/2014/chart" uri="{C3380CC4-5D6E-409C-BE32-E72D297353CC}">
              <c16:uniqueId val="{00000005-3F35-4D14-963C-F2D24A80E8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35-4D14-963C-F2D24A80E8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1918</c:v>
                </c:pt>
                <c:pt idx="3">
                  <c:v>1797</c:v>
                </c:pt>
                <c:pt idx="6">
                  <c:v>1749</c:v>
                </c:pt>
                <c:pt idx="9">
                  <c:v>1748</c:v>
                </c:pt>
                <c:pt idx="12">
                  <c:v>1758</c:v>
                </c:pt>
              </c:numCache>
            </c:numRef>
          </c:val>
          <c:extLst>
            <c:ext xmlns:c16="http://schemas.microsoft.com/office/drawing/2014/chart" uri="{C3380CC4-5D6E-409C-BE32-E72D297353CC}">
              <c16:uniqueId val="{00000007-3F35-4D14-963C-F2D24A80E8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429</c:v>
                </c:pt>
                <c:pt idx="2">
                  <c:v>#N/A</c:v>
                </c:pt>
                <c:pt idx="3">
                  <c:v>#N/A</c:v>
                </c:pt>
                <c:pt idx="4">
                  <c:v>132</c:v>
                </c:pt>
                <c:pt idx="5">
                  <c:v>#N/A</c:v>
                </c:pt>
                <c:pt idx="6">
                  <c:v>#N/A</c:v>
                </c:pt>
                <c:pt idx="7">
                  <c:v>55</c:v>
                </c:pt>
                <c:pt idx="8">
                  <c:v>#N/A</c:v>
                </c:pt>
                <c:pt idx="9">
                  <c:v>#N/A</c:v>
                </c:pt>
                <c:pt idx="10">
                  <c:v>-4</c:v>
                </c:pt>
                <c:pt idx="11">
                  <c:v>#N/A</c:v>
                </c:pt>
                <c:pt idx="12">
                  <c:v>#N/A</c:v>
                </c:pt>
                <c:pt idx="13">
                  <c:v>81</c:v>
                </c:pt>
                <c:pt idx="14">
                  <c:v>#N/A</c:v>
                </c:pt>
              </c:numCache>
            </c:numRef>
          </c:val>
          <c:smooth val="0"/>
          <c:extLst>
            <c:ext xmlns:c16="http://schemas.microsoft.com/office/drawing/2014/chart" uri="{C3380CC4-5D6E-409C-BE32-E72D297353CC}">
              <c16:uniqueId val="{00000008-3F35-4D14-963C-F2D24A80E8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23269</c:v>
                </c:pt>
                <c:pt idx="5">
                  <c:v>22917</c:v>
                </c:pt>
                <c:pt idx="8">
                  <c:v>22703</c:v>
                </c:pt>
                <c:pt idx="11">
                  <c:v>22877</c:v>
                </c:pt>
                <c:pt idx="14">
                  <c:v>23887</c:v>
                </c:pt>
              </c:numCache>
            </c:numRef>
          </c:val>
          <c:extLst>
            <c:ext xmlns:c16="http://schemas.microsoft.com/office/drawing/2014/chart" uri="{C3380CC4-5D6E-409C-BE32-E72D297353CC}">
              <c16:uniqueId val="{00000000-94F4-40DD-B322-27E213EA4D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4998</c:v>
                </c:pt>
                <c:pt idx="5">
                  <c:v>4747</c:v>
                </c:pt>
                <c:pt idx="8">
                  <c:v>4304</c:v>
                </c:pt>
                <c:pt idx="11">
                  <c:v>4534</c:v>
                </c:pt>
                <c:pt idx="14">
                  <c:v>4656</c:v>
                </c:pt>
              </c:numCache>
            </c:numRef>
          </c:val>
          <c:extLst>
            <c:ext xmlns:c16="http://schemas.microsoft.com/office/drawing/2014/chart" uri="{C3380CC4-5D6E-409C-BE32-E72D297353CC}">
              <c16:uniqueId val="{00000001-94F4-40DD-B322-27E213EA4D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9813</c:v>
                </c:pt>
                <c:pt idx="5">
                  <c:v>11084</c:v>
                </c:pt>
                <c:pt idx="8">
                  <c:v>11768</c:v>
                </c:pt>
                <c:pt idx="11">
                  <c:v>13804</c:v>
                </c:pt>
                <c:pt idx="14">
                  <c:v>14019</c:v>
                </c:pt>
              </c:numCache>
            </c:numRef>
          </c:val>
          <c:extLst>
            <c:ext xmlns:c16="http://schemas.microsoft.com/office/drawing/2014/chart" uri="{C3380CC4-5D6E-409C-BE32-E72D297353CC}">
              <c16:uniqueId val="{00000002-94F4-40DD-B322-27E213EA4D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4</c:v>
                </c:pt>
                <c:pt idx="6">
                  <c:v>0</c:v>
                </c:pt>
                <c:pt idx="9">
                  <c:v>90</c:v>
                </c:pt>
                <c:pt idx="12">
                  <c:v>0</c:v>
                </c:pt>
              </c:numCache>
            </c:numRef>
          </c:val>
          <c:extLst>
            <c:ext xmlns:c16="http://schemas.microsoft.com/office/drawing/2014/chart" uri="{C3380CC4-5D6E-409C-BE32-E72D297353CC}">
              <c16:uniqueId val="{00000003-94F4-40DD-B322-27E213EA4D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F4-40DD-B322-27E213EA4D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3062</c:v>
                </c:pt>
                <c:pt idx="3">
                  <c:v>2861</c:v>
                </c:pt>
                <c:pt idx="6">
                  <c:v>2659</c:v>
                </c:pt>
                <c:pt idx="9">
                  <c:v>2459</c:v>
                </c:pt>
                <c:pt idx="12">
                  <c:v>2259</c:v>
                </c:pt>
              </c:numCache>
            </c:numRef>
          </c:val>
          <c:extLst>
            <c:ext xmlns:c16="http://schemas.microsoft.com/office/drawing/2014/chart" uri="{C3380CC4-5D6E-409C-BE32-E72D297353CC}">
              <c16:uniqueId val="{00000005-94F4-40DD-B322-27E213EA4D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3383</c:v>
                </c:pt>
                <c:pt idx="3">
                  <c:v>3245</c:v>
                </c:pt>
                <c:pt idx="6">
                  <c:v>3233</c:v>
                </c:pt>
                <c:pt idx="9">
                  <c:v>3249</c:v>
                </c:pt>
                <c:pt idx="12">
                  <c:v>3298</c:v>
                </c:pt>
              </c:numCache>
            </c:numRef>
          </c:val>
          <c:extLst>
            <c:ext xmlns:c16="http://schemas.microsoft.com/office/drawing/2014/chart" uri="{C3380CC4-5D6E-409C-BE32-E72D297353CC}">
              <c16:uniqueId val="{00000006-94F4-40DD-B322-27E213EA4D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179</c:v>
                </c:pt>
                <c:pt idx="3">
                  <c:v>176</c:v>
                </c:pt>
                <c:pt idx="6">
                  <c:v>142</c:v>
                </c:pt>
                <c:pt idx="9">
                  <c:v>293</c:v>
                </c:pt>
                <c:pt idx="12">
                  <c:v>1621</c:v>
                </c:pt>
              </c:numCache>
            </c:numRef>
          </c:val>
          <c:extLst>
            <c:ext xmlns:c16="http://schemas.microsoft.com/office/drawing/2014/chart" uri="{C3380CC4-5D6E-409C-BE32-E72D297353CC}">
              <c16:uniqueId val="{00000007-94F4-40DD-B322-27E213EA4D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7660</c:v>
                </c:pt>
                <c:pt idx="3">
                  <c:v>6392</c:v>
                </c:pt>
                <c:pt idx="6">
                  <c:v>5323</c:v>
                </c:pt>
                <c:pt idx="9">
                  <c:v>5057</c:v>
                </c:pt>
                <c:pt idx="12">
                  <c:v>7118</c:v>
                </c:pt>
              </c:numCache>
            </c:numRef>
          </c:val>
          <c:extLst>
            <c:ext xmlns:c16="http://schemas.microsoft.com/office/drawing/2014/chart" uri="{C3380CC4-5D6E-409C-BE32-E72D297353CC}">
              <c16:uniqueId val="{00000008-94F4-40DD-B322-27E213EA4D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450</c:v>
                </c:pt>
                <c:pt idx="3">
                  <c:v>368</c:v>
                </c:pt>
                <c:pt idx="6">
                  <c:v>300</c:v>
                </c:pt>
                <c:pt idx="9">
                  <c:v>245</c:v>
                </c:pt>
                <c:pt idx="12">
                  <c:v>202</c:v>
                </c:pt>
              </c:numCache>
            </c:numRef>
          </c:val>
          <c:extLst>
            <c:ext xmlns:c16="http://schemas.microsoft.com/office/drawing/2014/chart" uri="{C3380CC4-5D6E-409C-BE32-E72D297353CC}">
              <c16:uniqueId val="{00000009-94F4-40DD-B322-27E213EA4D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17891</c:v>
                </c:pt>
                <c:pt idx="3">
                  <c:v>17604</c:v>
                </c:pt>
                <c:pt idx="6">
                  <c:v>17797</c:v>
                </c:pt>
                <c:pt idx="9">
                  <c:v>19444</c:v>
                </c:pt>
                <c:pt idx="12">
                  <c:v>23036</c:v>
                </c:pt>
              </c:numCache>
            </c:numRef>
          </c:val>
          <c:extLst>
            <c:ext xmlns:c16="http://schemas.microsoft.com/office/drawing/2014/chart" uri="{C3380CC4-5D6E-409C-BE32-E72D297353CC}">
              <c16:uniqueId val="{0000000A-94F4-40DD-B322-27E213EA4D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F4-40DD-B322-27E213EA4D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4101</c:v>
                </c:pt>
                <c:pt idx="1">
                  <c:v>4609</c:v>
                </c:pt>
                <c:pt idx="2">
                  <c:v>4921</c:v>
                </c:pt>
              </c:numCache>
            </c:numRef>
          </c:val>
          <c:extLst>
            <c:ext xmlns:c16="http://schemas.microsoft.com/office/drawing/2014/chart" uri="{C3380CC4-5D6E-409C-BE32-E72D297353CC}">
              <c16:uniqueId val="{00000000-A1F1-4BE6-9C59-E3388F7B65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1456</c:v>
                </c:pt>
                <c:pt idx="1">
                  <c:v>2046</c:v>
                </c:pt>
                <c:pt idx="2">
                  <c:v>2549</c:v>
                </c:pt>
              </c:numCache>
            </c:numRef>
          </c:val>
          <c:extLst>
            <c:ext xmlns:c16="http://schemas.microsoft.com/office/drawing/2014/chart" uri="{C3380CC4-5D6E-409C-BE32-E72D297353CC}">
              <c16:uniqueId val="{00000001-A1F1-4BE6-9C59-E3388F7B65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5773</c:v>
                </c:pt>
                <c:pt idx="1">
                  <c:v>6682</c:v>
                </c:pt>
                <c:pt idx="2">
                  <c:v>6008</c:v>
                </c:pt>
              </c:numCache>
            </c:numRef>
          </c:val>
          <c:extLst>
            <c:ext xmlns:c16="http://schemas.microsoft.com/office/drawing/2014/chart" uri="{C3380CC4-5D6E-409C-BE32-E72D297353CC}">
              <c16:uniqueId val="{00000002-A1F1-4BE6-9C59-E3388F7B65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{1B9D2414-B867-4F9E-A28B-B25AA0E16B60}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DCA-4DAC-B854-F0A4DB4844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{F75C17AB-762A-45E1-950C-161652EE9663}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CA-4DAC-B854-F0A4DB4844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{684D349F-8DE0-484C-9896-015E690CDEB2}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CA-4DAC-B854-F0A4DB4844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{949D0F3D-AD18-48E0-8E38-A0D1BB38383F}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CA-4DAC-B854-F0A4DB4844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{DF427BD1-BB03-4C12-B188-19BD44D97D27}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CA-4DAC-B854-F0A4DB48444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{19E04F7D-67D8-4ACA-840B-88923BBD3495}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DCA-4DAC-B854-F0A4DB48444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{A30C6F21-22B1-4003-A8E0-B30CF70B40F2}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DCA-4DAC-B854-F0A4DB48444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{90E09208-5E10-4127-83F6-0349121BCF4D}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DCA-4DAC-B854-F0A4DB48444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{B401AFEF-1047-453E-B433-A28EE168F789}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DCA-4DAC-B854-F0A4DB4844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59.3</c:v>
                </c:pt>
                <c:pt idx="8">
                  <c:v>60.2</c:v>
                </c:pt>
                <c:pt idx="16">
                  <c:v>61.1</c:v>
                </c:pt>
                <c:pt idx="24">
                  <c:v>62</c:v>
                </c:pt>
                <c:pt idx="32">
                  <c:v>57.7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DCA-4DAC-B854-F0A4DB4844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{0539A1A5-0FE5-410C-86AD-F7C0E5DB4023}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DCA-4DAC-B854-F0A4DB4844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{9EBB663C-EBB2-4B96-A024-2352C5869AF8}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CA-4DAC-B854-F0A4DB4844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{F1F768AC-56DA-406A-BCE4-04FF48332855}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CA-4DAC-B854-F0A4DB4844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{40054CC9-1EF7-46EF-80E5-E07F5B6A2AED}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CA-4DAC-B854-F0A4DB4844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{FFB1F821-C992-4B8A-BABC-91BFEE577F49}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CA-4DAC-B854-F0A4DB48444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{930BC4C2-BD96-491E-B2C8-D6740421E938}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DCA-4DAC-B854-F0A4DB48444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{F04A2184-5FBA-4E76-8288-02F80A654487}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DCA-4DAC-B854-F0A4DB48444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{FCCAF9E1-6E29-4996-A052-6BDF8DE77C00}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DCA-4DAC-B854-F0A4DB48444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{FC236EF2-FD43-42A7-BB0E-A84DAE4CAA9E}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DCA-4DAC-B854-F0A4DB4844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7DCA-4DAC-B854-F0A4DB484440}"/>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{7BEB0225-3964-477D-93E9-9AC7CAA07F18}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B7F-42F1-AECF-ED55B1E248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{43FA771F-D361-4024-B1B3-80B85CE9E1E7}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7F-42F1-AECF-ED55B1E248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{20B3A24C-00B0-4AA7-BF6E-8C22C9016409}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7F-42F1-AECF-ED55B1E248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{55F5DCEA-7167-4487-8732-4A7A7552C256}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7F-42F1-AECF-ED55B1E248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{4660E892-0B99-40E8-9849-6BF6C2BD4A9B}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7F-42F1-AECF-ED55B1E248E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{73B329D5-319C-4641-B814-40C3E90BD508}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B7F-42F1-AECF-ED55B1E248E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{C3127953-79CC-457B-B81D-996A21E2F972}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B7F-42F1-AECF-ED55B1E248E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{D1A31DAC-A978-461E-A69B-AA0AE0A48F34}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B7F-42F1-AECF-ED55B1E248E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{ED6F55B7-2454-48DF-87AD-D8F6124CA2E6}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B7F-42F1-AECF-ED55B1E248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2.9</c:v>
                </c:pt>
                <c:pt idx="16">
                  <c:v>1.5</c:v>
                </c:pt>
                <c:pt idx="24">
                  <c:v>0.4</c:v>
                </c:pt>
                <c:pt idx="32">
                  <c:v>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B7F-42F1-AECF-ED55B1E248E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{D195B375-494C-47DD-9614-2EAF7EA0BE51}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B7F-42F1-AECF-ED55B1E248E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{0794D9A6-508A-40F9-9B76-669535E3C3FF}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7F-42F1-AECF-ED55B1E248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{2F1D9551-CBEE-4BE5-9A56-262CED65E31E}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7F-42F1-AECF-ED55B1E248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{5F58D3C5-5DE3-4481-9DD4-911948B40302}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7F-42F1-AECF-ED55B1E248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{BB727CD2-85DC-4A03-89A5-F413CB841A4F}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7F-42F1-AECF-ED55B1E248E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{81A8787F-A4DE-48F4-8135-B9B28E76E3C4}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B7F-42F1-AECF-ED55B1E248E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{1544484A-4DDD-413A-8AFA-2382CCF049A2}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B7F-42F1-AECF-ED55B1E248E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{EF4B5146-EC6E-4B76-BDAF-F7EAEC0165AC}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B7F-42F1-AECF-ED55B1E248E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{86239DCC-5128-4390-9B00-66A17230E5F0}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B7F-42F1-AECF-ED55B1E248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FB7F-42F1-AECF-ED55B1E248E3}"/>
            </c:ext>
          </c:extLst>
        </c:ser>
        <c:dLbls>
          <c:showLegendKey val="0"/>
          <c:showVal val="1"/>
          <c:showCatName val="0"/>
          <c:showSerName val="0"/>
          <c:showPercent val="0"/>
          <c:showBubbleSize val="0"/>
        </c:dLbls>
        <c:axId val="84219776"/>
        <c:axId val="84234240"/>
      </c:scatterChart>
      <c:valAx>
        <c:axId val="84219776"/>
        <c:scaling>
          <c:orientation val="maxMin"/>
          <c:max val="6.5"/>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C571AC2-D0CC-43C4-A1E3-4AAB7622FA6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D332709-B62D-4239-AF2E-22EDD5B84425}"/>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AD4AF7F-5846-4FF2-97B9-7F0F5C286FDF}"/>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2867526-A5E8-43B3-90B5-2044CE0757D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DD9956B-484D-44F4-8D76-8754C9F80254}"/>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BBD2004-81CF-42C9-896B-3FE16C478D7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3825DD5-1504-4E75-AAED-5109AC4F320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67ACE4D-4AD2-49B3-A53A-EAF0883C0342}"/>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9E48583-7822-4231-B273-F625DC6EFA1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EBC5B19-B709-439C-B3EE-67F4CDDCE67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74,537
72,881
71.72
37,631,099
36,140,100
1,173,441
16,267,710
23,035,736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74D9100-C720-4AEC-AD84-0F8AED8ADE6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5E73A54-229A-4486-A1B1-911FDCA3505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D93F6F8-EDA7-4551-98EE-720A7015CDF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6C3B118-66CA-4432-BC21-29CAB338A00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36D0240-41C7-4DE7-B5B7-EB0E8EF8E07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5415DB8-8DF8-45D4-A363-89ED918BF02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48436FC-D889-40D3-987B-160F3742A1E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03FD935-7ED0-4B6C-9C7D-9A91D4C3271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41A1AE5-160B-406F-BD44-53E7EB2C433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88C8E00-5446-4157-B67D-CF26917BA009}"/>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0D15652-3803-4FE2-8902-1489A34A904C}"/>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DA3255E-05D6-4656-8687-D6FB0B48AAB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3F332F2-5039-4FE4-9A7E-8625737B028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8DDC764-6686-442E-B51C-19D6F2B9A51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785F684-1ADD-4FAE-B9A5-7B9ED01CDE55}"/>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1162B80-F4CD-4209-9176-8BB99AB4C8E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3F5B442-A2B0-45FC-9E1C-4B385CFD2A16}"/>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FF1C1128-770E-48D6-BE78-CACFB8D560D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6D6CB93-A317-445A-87AC-377717EBBECB}"/>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55FA0A1-8087-487A-9E4F-D3BF0B9BA84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14848CD-4C76-4CBD-A68E-62484D05965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18321A2-45CB-41CA-92B9-64612B84329B}"/>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56CF9E7-D2E3-42D2-9FB5-6779B41B13DD}"/>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1940272-9A24-4760-911F-4C86DF98F152}"/>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A05AA73-932C-4008-9619-4BC1E878940A}"/>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7CD2A95-56EE-4D54-85C2-C87BE1DC75F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FF019E2-713D-4B19-A21B-8BFF3687CBD3}"/>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C41C84A-D290-4B46-B312-5CFB3BCA808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C5905B1-5941-42C9-A39A-900D220C8D4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F2C19FC-6D85-4AFF-9DB6-AEE6546DF99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EDE4A2E-5A51-49FD-A5EE-6181221CBDE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7D86ED3-D217-4E68-9287-C43EE9B0F39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982E270-4067-496E-AE09-F252E431E52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BEE967D-D6DB-47D6-9E92-840B7BB82957}"/>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73A741D-A142-401A-8528-9E0CCBC2A91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47C4F64-7876-4DA0-8A0D-315C0FB0FF5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AAAA679-F4DC-4ED6-B83C-59CBE26759D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準財政需要額及び基準財政収入額ともに前年度を上回ったが、基準財政収入額の伸びが大きく、単年度指数は０．９２と増となった。しかし、Ｒ１単年度指数の０．９６が算入されなくなったことから、財政力指数は０．９３となり、前年度から０．０１ポイント減となった。今後も高齢化の進展による社会福祉費の増等が見込まれることから、市税などの歳入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54BBE3A-70C0-46BC-86CD-4D2D46EB28E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D18B0198-7122-4A95-B738-655C6FBB592C}"/>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728782B7-91A9-4D90-8FF3-043A3BB09363}"/>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DB2A67C3-C3E5-4D75-B089-6F731A5669E7}"/>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107D6949-5AF9-4A28-B568-1CD8FA0111E8}"/>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5C2221F4-614E-4BAB-89F7-20A0D92BB0B7}"/>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9DD4E919-064C-43E5-A1A8-C830ACB8F7E1}"/>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346E3203-8253-46AE-9BF8-CC6A47984474}"/>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8BB34F8A-7B4F-4996-B53C-D2BFBE0F94A1}"/>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403A8A1C-AB2D-4613-A9F8-B09FA55A2027}"/>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C75EEF42-5019-4F38-89E6-765B8E458CEE}"/>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99130F5D-6FE3-420A-9354-89D481666EF1}"/>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1081C43-D216-40EE-A909-5E799525C72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C592A426-59F8-4090-8B15-0A1918D8C67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C7E0C3FE-57FF-4907-9E13-AC776537AD6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DD059BF-F237-4203-8AD2-6CE0670C24B9}"/>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426C6A19-D3DD-4444-A10E-FFCB2313E7DF}"/>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9ADA1FA0-2AB1-44F5-A24B-702356EAF2D4}"/>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B81EA606-21ED-45F9-BF71-533F3EE1D3F3}"/>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14DFD4F-4913-410A-AD70-58F79A716FB7}"/>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16933</xdr:rowOff>
    </xdr:from>
    <xdr:to>
      <xdr:col>23</xdr:col>
      <xdr:colOff>133350</xdr:colOff>
      <xdr:row>39</xdr:row>
      <xdr:rowOff>37042</xdr:rowOff>
    </xdr:to>
    <xdr:cxnSp macro="">
      <xdr:nvCxnSpPr>
        <xdr:cNvPr id="69" name="直線コネクタ 68">
          <a:extLst>
            <a:ext uri="{FF2B5EF4-FFF2-40B4-BE49-F238E27FC236}">
              <a16:creationId xmlns:a16="http://schemas.microsoft.com/office/drawing/2014/main" id="{44A8175E-25BA-4A85-9218-80F54C874EA2}"/>
            </a:ext>
          </a:extLst>
        </xdr:cNvPr>
        <xdr:cNvCxnSpPr/>
      </xdr:nvCxnSpPr>
      <xdr:spPr>
        <a:xfrm>
          <a:off x="4114800" y="67034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D0E15E70-69E7-4D79-BD3B-AC5E6C2DB2FA}"/>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8F9A5157-B0DE-4421-BFD5-87145F0F0D63}"/>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39</xdr:row>
      <xdr:rowOff>16933</xdr:rowOff>
    </xdr:to>
    <xdr:cxnSp macro="">
      <xdr:nvCxnSpPr>
        <xdr:cNvPr id="72" name="直線コネクタ 71">
          <a:extLst>
            <a:ext uri="{FF2B5EF4-FFF2-40B4-BE49-F238E27FC236}">
              <a16:creationId xmlns:a16="http://schemas.microsoft.com/office/drawing/2014/main" id="{986540F0-B145-48A1-8FE1-390E4E43FEAA}"/>
            </a:ext>
          </a:extLst>
        </xdr:cNvPr>
        <xdr:cNvCxnSpPr/>
      </xdr:nvCxnSpPr>
      <xdr:spPr>
        <a:xfrm>
          <a:off x="3225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E5893003-B75F-43D7-B7FB-42C01835C583}"/>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33EECA03-901C-453F-BFCA-1BAD68B9D3E8}"/>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38</xdr:row>
      <xdr:rowOff>168275</xdr:rowOff>
    </xdr:to>
    <xdr:cxnSp macro="">
      <xdr:nvCxnSpPr>
        <xdr:cNvPr id="75" name="直線コネクタ 74">
          <a:extLst>
            <a:ext uri="{FF2B5EF4-FFF2-40B4-BE49-F238E27FC236}">
              <a16:creationId xmlns:a16="http://schemas.microsoft.com/office/drawing/2014/main" id="{E2F37F9C-D78F-4C7F-A71F-76611DB02002}"/>
            </a:ext>
          </a:extLst>
        </xdr:cNvPr>
        <xdr:cNvCxnSpPr/>
      </xdr:nvCxnSpPr>
      <xdr:spPr>
        <a:xfrm flipV="1">
          <a:off x="2336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316F2A70-0071-4272-BB2F-ED18C15107DE}"/>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B3E41549-2F0C-486C-8C79-931719E1F961}"/>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168275</xdr:rowOff>
    </xdr:from>
    <xdr:to>
      <xdr:col>11</xdr:col>
      <xdr:colOff>31750</xdr:colOff>
      <xdr:row>38</xdr:row>
      <xdr:rowOff>168275</xdr:rowOff>
    </xdr:to>
    <xdr:cxnSp macro="">
      <xdr:nvCxnSpPr>
        <xdr:cNvPr id="78" name="直線コネクタ 77">
          <a:extLst>
            <a:ext uri="{FF2B5EF4-FFF2-40B4-BE49-F238E27FC236}">
              <a16:creationId xmlns:a16="http://schemas.microsoft.com/office/drawing/2014/main" id="{6B8A5DA0-D223-4BEE-BF9F-4C825E5E1A4E}"/>
            </a:ext>
          </a:extLst>
        </xdr:cNvPr>
        <xdr:cNvCxnSpPr/>
      </xdr:nvCxnSpPr>
      <xdr:spPr>
        <a:xfrm>
          <a:off x="1447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F6B09D70-8B3F-4D52-A904-F42F3A4F21E4}"/>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472762EC-F1A2-4671-8064-E7BAF5265B26}"/>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6F5FE012-8778-45F4-991C-BD7F5C0FED55}"/>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EF4AD3BD-BA8D-478A-97E0-82A06CED093A}"/>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29487E37-F790-43DB-8CF6-4BED1059A236}"/>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304C545-F337-406C-949F-5FF21A7662B7}"/>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5C48383-73E7-40FC-919E-485B8DD3AFA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3B71743-C58C-485A-80B7-0A14ECC811E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B6A57AC-F0C3-4DBA-BEE6-42FA097E956B}"/>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157692</xdr:rowOff>
    </xdr:from>
    <xdr:to>
      <xdr:col>23</xdr:col>
      <xdr:colOff>184150</xdr:colOff>
      <xdr:row>39</xdr:row>
      <xdr:rowOff>87842</xdr:rowOff>
    </xdr:to>
    <xdr:sp macro="" textlink="">
      <xdr:nvSpPr>
        <xdr:cNvPr id="88" name="楕円 87">
          <a:extLst>
            <a:ext uri="{FF2B5EF4-FFF2-40B4-BE49-F238E27FC236}">
              <a16:creationId xmlns:a16="http://schemas.microsoft.com/office/drawing/2014/main" id="{8DF9CCC1-8675-4D57-A551-BC2FDFC69B7A}"/>
            </a:ext>
          </a:extLst>
        </xdr:cNvPr>
        <xdr:cNvSpPr/>
      </xdr:nvSpPr>
      <xdr:spPr>
        <a:xfrm>
          <a:off x="4902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2769</xdr:rowOff>
    </xdr:from>
    <xdr:ext cx="762000" cy="259045"/>
    <xdr:sp macro="" textlink="">
      <xdr:nvSpPr>
        <xdr:cNvPr id="89" name="財政力該当値テキスト">
          <a:extLst>
            <a:ext uri="{FF2B5EF4-FFF2-40B4-BE49-F238E27FC236}">
              <a16:creationId xmlns:a16="http://schemas.microsoft.com/office/drawing/2014/main" id="{CBB2B6D2-0751-411E-A609-E49BDF34F153}"/>
            </a:ext>
          </a:extLst>
        </xdr:cNvPr>
        <xdr:cNvSpPr txBox="1"/>
      </xdr:nvSpPr>
      <xdr:spPr>
        <a:xfrm>
          <a:off x="50419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137583</xdr:rowOff>
    </xdr:from>
    <xdr:to>
      <xdr:col>19</xdr:col>
      <xdr:colOff>184150</xdr:colOff>
      <xdr:row>39</xdr:row>
      <xdr:rowOff>67733</xdr:rowOff>
    </xdr:to>
    <xdr:sp macro="" textlink="">
      <xdr:nvSpPr>
        <xdr:cNvPr id="90" name="楕円 89">
          <a:extLst>
            <a:ext uri="{FF2B5EF4-FFF2-40B4-BE49-F238E27FC236}">
              <a16:creationId xmlns:a16="http://schemas.microsoft.com/office/drawing/2014/main" id="{6F47BADE-E157-49AC-86FA-7195FBEBA4B5}"/>
            </a:ext>
          </a:extLst>
        </xdr:cNvPr>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77910</xdr:rowOff>
    </xdr:from>
    <xdr:ext cx="736600" cy="259045"/>
    <xdr:sp macro="" textlink="">
      <xdr:nvSpPr>
        <xdr:cNvPr id="91" name="テキスト ボックス 90">
          <a:extLst>
            <a:ext uri="{FF2B5EF4-FFF2-40B4-BE49-F238E27FC236}">
              <a16:creationId xmlns:a16="http://schemas.microsoft.com/office/drawing/2014/main" id="{14F3569E-D50F-4A75-B27A-31BBD3B12B54}"/>
            </a:ext>
          </a:extLst>
        </xdr:cNvPr>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a:extLst>
            <a:ext uri="{FF2B5EF4-FFF2-40B4-BE49-F238E27FC236}">
              <a16:creationId xmlns:a16="http://schemas.microsoft.com/office/drawing/2014/main" id="{0417217D-4896-429A-A994-2AB29E62F15C}"/>
            </a:ext>
          </a:extLst>
        </xdr:cNvPr>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a:extLst>
            <a:ext uri="{FF2B5EF4-FFF2-40B4-BE49-F238E27FC236}">
              <a16:creationId xmlns:a16="http://schemas.microsoft.com/office/drawing/2014/main" id="{80980B88-7741-44DD-9FE9-59913624CA30}"/>
            </a:ext>
          </a:extLst>
        </xdr:cNvPr>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117475</xdr:rowOff>
    </xdr:from>
    <xdr:to>
      <xdr:col>11</xdr:col>
      <xdr:colOff>82550</xdr:colOff>
      <xdr:row>39</xdr:row>
      <xdr:rowOff>47625</xdr:rowOff>
    </xdr:to>
    <xdr:sp macro="" textlink="">
      <xdr:nvSpPr>
        <xdr:cNvPr id="94" name="楕円 93">
          <a:extLst>
            <a:ext uri="{FF2B5EF4-FFF2-40B4-BE49-F238E27FC236}">
              <a16:creationId xmlns:a16="http://schemas.microsoft.com/office/drawing/2014/main" id="{C3DD6C49-3336-4FE3-B708-F7CE29B32BBA}"/>
            </a:ext>
          </a:extLst>
        </xdr:cNvPr>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57802</xdr:rowOff>
    </xdr:from>
    <xdr:ext cx="762000" cy="259045"/>
    <xdr:sp macro="" textlink="">
      <xdr:nvSpPr>
        <xdr:cNvPr id="95" name="テキスト ボックス 94">
          <a:extLst>
            <a:ext uri="{FF2B5EF4-FFF2-40B4-BE49-F238E27FC236}">
              <a16:creationId xmlns:a16="http://schemas.microsoft.com/office/drawing/2014/main" id="{FABC656F-6EFB-4F4B-8BB7-5A4538E58E23}"/>
            </a:ext>
          </a:extLst>
        </xdr:cNvPr>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117475</xdr:rowOff>
    </xdr:from>
    <xdr:to>
      <xdr:col>7</xdr:col>
      <xdr:colOff>31750</xdr:colOff>
      <xdr:row>39</xdr:row>
      <xdr:rowOff>47625</xdr:rowOff>
    </xdr:to>
    <xdr:sp macro="" textlink="">
      <xdr:nvSpPr>
        <xdr:cNvPr id="96" name="楕円 95">
          <a:extLst>
            <a:ext uri="{FF2B5EF4-FFF2-40B4-BE49-F238E27FC236}">
              <a16:creationId xmlns:a16="http://schemas.microsoft.com/office/drawing/2014/main" id="{E9A2E6B7-0CB6-4634-A5F9-D8AC26F50C4B}"/>
            </a:ext>
          </a:extLst>
        </xdr:cNvPr>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57802</xdr:rowOff>
    </xdr:from>
    <xdr:ext cx="762000" cy="259045"/>
    <xdr:sp macro="" textlink="">
      <xdr:nvSpPr>
        <xdr:cNvPr id="97" name="テキスト ボックス 96">
          <a:extLst>
            <a:ext uri="{FF2B5EF4-FFF2-40B4-BE49-F238E27FC236}">
              <a16:creationId xmlns:a16="http://schemas.microsoft.com/office/drawing/2014/main" id="{06CEBE31-2774-4D90-B057-D0CC27F6C9F0}"/>
            </a:ext>
          </a:extLst>
        </xdr:cNvPr>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95ED5A39-C143-4F64-A4AE-05A649A15C17}"/>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8FFA5E2A-7CC9-49AA-B032-6FD489102DFE}"/>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65EDF5B4-4ECD-4E7D-8A02-7E2FF0B0E14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8858CFD6-2DD7-4621-BA22-8964977968CF}"/>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AD077518-8DF5-4B5E-B334-598CE94F0AD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B14C0126-5D81-4476-8C35-E6700D2AC2E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B4927918-3018-44A2-BC9E-D9D3C2AF9AF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6FEF1ED1-93A2-4C44-B4B1-4E7A446B1C3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4418121A-4555-495A-BA37-CC6EC1E1D9B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15994C27-60A6-44AE-9947-49C9CFB3A8EB}"/>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DB77617C-3483-4D9C-B0F4-FEFA37EB03C2}"/>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48250475-1DAC-490C-8857-B6B035B19D2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E1F7EAD6-BF02-4992-8F14-607FADC418A1}"/>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普通交付税、臨時財政対策債等の減により、経常一般財源総額は前年度から２．０％減となり、扶助費等の増により、経常経費充当一般財源額が０．９％増となったため、経常収支比率は８４．１％と前年度を３．１ポイント上回った</a:t>
          </a:r>
          <a:r>
            <a:rPr kumimoji="1" lang="ja-JP" altLang="ja-JP" sz="1100">
              <a:solidFill>
                <a:schemeClr val="dk1"/>
              </a:solidFill>
              <a:effectLst/>
              <a:latin typeface="+mn-lt"/>
              <a:ea typeface="+mn-ea"/>
              <a:cs typeface="+mn-cs"/>
            </a:rPr>
            <a:t>ものの、それでもなお類似団体平均を大きく下回っている。今後は扶助費の増に加え、大型事業の進捗に伴う公債費の増が見込まれるため、地方債の適正管理に努める。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EDC0B548-01B5-4213-BA52-38D2AAB828E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C7FB3FFC-E135-4083-8163-FAB812DD66D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E97373FC-89B6-4136-BA03-5C9C8C1BBBDE}"/>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AB18C4C9-D5B3-4799-84C4-4EB61D45FCED}"/>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C35C076E-D40F-4708-9E0D-F55217FBDA08}"/>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E1264EA3-48C8-4EB9-8A28-86C89F98F02E}"/>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1C3E9509-3236-44E9-A267-F9ADCEF4474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1340953A-8308-4A3B-8D32-987682B831BF}"/>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AF85C70A-C07E-4323-A4C8-D6AD47F3A1A5}"/>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DC3AD506-15FD-4DC5-8904-3DEF4E284234}"/>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B1F5BEEA-AEF8-40A8-8D38-429CEBB839F6}"/>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B3FDCF7F-405A-4AC9-BADE-F8F7F3A6F077}"/>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A2281133-8020-4665-AA5B-CE2AB5CE8BA7}"/>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BEFBBC6-3DA8-4CEC-9AE2-5897A96020F3}"/>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B3AB9020-10B6-4B01-8BD5-C3D16725E44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3F3430CE-AA55-484D-821B-619B0A0FB77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686541DE-F8DA-458D-9544-4FB701863652}"/>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8B760467-A551-4304-8804-06A1BB6BAAA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FECEA59-9B7A-43E8-AF64-ADC5696A7A4F}"/>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56ACB44B-4DFB-49EA-B554-A1A2E141B3AC}"/>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FC3029DA-5B94-48AC-AA99-1717BC5FD7D1}"/>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127000</xdr:rowOff>
    </xdr:from>
    <xdr:to>
      <xdr:col>23</xdr:col>
      <xdr:colOff>133350</xdr:colOff>
      <xdr:row>60</xdr:row>
      <xdr:rowOff>33444</xdr:rowOff>
    </xdr:to>
    <xdr:cxnSp macro="">
      <xdr:nvCxnSpPr>
        <xdr:cNvPr id="132" name="直線コネクタ 131">
          <a:extLst>
            <a:ext uri="{FF2B5EF4-FFF2-40B4-BE49-F238E27FC236}">
              <a16:creationId xmlns:a16="http://schemas.microsoft.com/office/drawing/2014/main" id="{E9516EA5-0577-4245-BD9A-4234D0316169}"/>
            </a:ext>
          </a:extLst>
        </xdr:cNvPr>
        <xdr:cNvCxnSpPr/>
      </xdr:nvCxnSpPr>
      <xdr:spPr>
        <a:xfrm>
          <a:off x="4114800" y="10071100"/>
          <a:ext cx="8382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69229CDA-A256-4B97-86DB-8605D06B9373}"/>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5AE2E92A-E7EB-4283-82D1-9CA54798DFC2}"/>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127000</xdr:rowOff>
    </xdr:from>
    <xdr:to>
      <xdr:col>19</xdr:col>
      <xdr:colOff>133350</xdr:colOff>
      <xdr:row>62</xdr:row>
      <xdr:rowOff>4233</xdr:rowOff>
    </xdr:to>
    <xdr:cxnSp macro="">
      <xdr:nvCxnSpPr>
        <xdr:cNvPr id="135" name="直線コネクタ 134">
          <a:extLst>
            <a:ext uri="{FF2B5EF4-FFF2-40B4-BE49-F238E27FC236}">
              <a16:creationId xmlns:a16="http://schemas.microsoft.com/office/drawing/2014/main" id="{1372B2D0-AFD8-4777-BDCB-A277819704D0}"/>
            </a:ext>
          </a:extLst>
        </xdr:cNvPr>
        <xdr:cNvCxnSpPr/>
      </xdr:nvCxnSpPr>
      <xdr:spPr>
        <a:xfrm flipV="1">
          <a:off x="3225800" y="10071100"/>
          <a:ext cx="8890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4418D8FF-A1E6-4045-9C1E-A1CF58B98E61}"/>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A03B70D4-9E8F-44FC-8D4A-81D68406827E}"/>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138006</xdr:rowOff>
    </xdr:from>
    <xdr:to>
      <xdr:col>15</xdr:col>
      <xdr:colOff>82550</xdr:colOff>
      <xdr:row>62</xdr:row>
      <xdr:rowOff>4233</xdr:rowOff>
    </xdr:to>
    <xdr:cxnSp macro="">
      <xdr:nvCxnSpPr>
        <xdr:cNvPr id="138" name="直線コネクタ 137">
          <a:extLst>
            <a:ext uri="{FF2B5EF4-FFF2-40B4-BE49-F238E27FC236}">
              <a16:creationId xmlns:a16="http://schemas.microsoft.com/office/drawing/2014/main" id="{49010D36-DC1D-4B78-8464-BECBE46A1AEF}"/>
            </a:ext>
          </a:extLst>
        </xdr:cNvPr>
        <xdr:cNvCxnSpPr/>
      </xdr:nvCxnSpPr>
      <xdr:spPr>
        <a:xfrm>
          <a:off x="2336800" y="1042500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10D40E1B-AF51-46D9-A89F-9582A809B508}"/>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66CE19B2-0C77-4DF0-9926-54E90AF11887}"/>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138006</xdr:rowOff>
    </xdr:from>
    <xdr:to>
      <xdr:col>11</xdr:col>
      <xdr:colOff>31750</xdr:colOff>
      <xdr:row>61</xdr:row>
      <xdr:rowOff>103294</xdr:rowOff>
    </xdr:to>
    <xdr:cxnSp macro="">
      <xdr:nvCxnSpPr>
        <xdr:cNvPr id="141" name="直線コネクタ 140">
          <a:extLst>
            <a:ext uri="{FF2B5EF4-FFF2-40B4-BE49-F238E27FC236}">
              <a16:creationId xmlns:a16="http://schemas.microsoft.com/office/drawing/2014/main" id="{EC736A67-C800-426E-B1C1-ED6939AADECA}"/>
            </a:ext>
          </a:extLst>
        </xdr:cNvPr>
        <xdr:cNvCxnSpPr/>
      </xdr:nvCxnSpPr>
      <xdr:spPr>
        <a:xfrm flipV="1">
          <a:off x="1447800" y="1042500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3097CD6C-072A-4F02-8A97-1D7554560F8A}"/>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478303D9-2909-43FE-BC7D-6B7D564E6378}"/>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B3B5DE1E-18EE-4916-8BA9-836DEFD4D0C1}"/>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1DB03ECA-E497-4162-8182-A26A026260D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74EF48D-AA21-4BB7-8AEC-B888DF67588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FAD3826-C2DA-4350-9C7F-7B2D1ADC3D06}"/>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B7DE184-ADD4-49FC-9152-4E880F08481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E8474D6-2344-46F5-A0D2-BFD6FB5B091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BC6162E7-66FA-4D85-A130-8787D037463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154094</xdr:rowOff>
    </xdr:from>
    <xdr:to>
      <xdr:col>23</xdr:col>
      <xdr:colOff>184150</xdr:colOff>
      <xdr:row>60</xdr:row>
      <xdr:rowOff>84244</xdr:rowOff>
    </xdr:to>
    <xdr:sp macro="" textlink="">
      <xdr:nvSpPr>
        <xdr:cNvPr id="151" name="楕円 150">
          <a:extLst>
            <a:ext uri="{FF2B5EF4-FFF2-40B4-BE49-F238E27FC236}">
              <a16:creationId xmlns:a16="http://schemas.microsoft.com/office/drawing/2014/main" id="{998B319E-88A3-4B2B-962D-DE27B1E852C6}"/>
            </a:ext>
          </a:extLst>
        </xdr:cNvPr>
        <xdr:cNvSpPr/>
      </xdr:nvSpPr>
      <xdr:spPr>
        <a:xfrm>
          <a:off x="49022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170621</xdr:rowOff>
    </xdr:from>
    <xdr:ext cx="762000" cy="259045"/>
    <xdr:sp macro="" textlink="">
      <xdr:nvSpPr>
        <xdr:cNvPr id="152" name="財政構造の弾力性該当値テキスト">
          <a:extLst>
            <a:ext uri="{FF2B5EF4-FFF2-40B4-BE49-F238E27FC236}">
              <a16:creationId xmlns:a16="http://schemas.microsoft.com/office/drawing/2014/main" id="{C2CD1B81-2659-4410-B410-D0CD02708C31}"/>
            </a:ext>
          </a:extLst>
        </xdr:cNvPr>
        <xdr:cNvSpPr txBox="1"/>
      </xdr:nvSpPr>
      <xdr:spPr>
        <a:xfrm>
          <a:off x="5041900" y="1011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76200</xdr:rowOff>
    </xdr:from>
    <xdr:to>
      <xdr:col>19</xdr:col>
      <xdr:colOff>184150</xdr:colOff>
      <xdr:row>59</xdr:row>
      <xdr:rowOff>6350</xdr:rowOff>
    </xdr:to>
    <xdr:sp macro="" textlink="">
      <xdr:nvSpPr>
        <xdr:cNvPr id="153" name="楕円 152">
          <a:extLst>
            <a:ext uri="{FF2B5EF4-FFF2-40B4-BE49-F238E27FC236}">
              <a16:creationId xmlns:a16="http://schemas.microsoft.com/office/drawing/2014/main" id="{DC5C0E17-0FE6-4C47-AA4A-21EB9C002525}"/>
            </a:ext>
          </a:extLst>
        </xdr:cNvPr>
        <xdr:cNvSpPr/>
      </xdr:nvSpPr>
      <xdr:spPr>
        <a:xfrm>
          <a:off x="406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16527</xdr:rowOff>
    </xdr:from>
    <xdr:ext cx="736600" cy="259045"/>
    <xdr:sp macro="" textlink="">
      <xdr:nvSpPr>
        <xdr:cNvPr id="154" name="テキスト ボックス 153">
          <a:extLst>
            <a:ext uri="{FF2B5EF4-FFF2-40B4-BE49-F238E27FC236}">
              <a16:creationId xmlns:a16="http://schemas.microsoft.com/office/drawing/2014/main" id="{2F69D5BC-EEAB-4302-96EC-3C2689EE8975}"/>
            </a:ext>
          </a:extLst>
        </xdr:cNvPr>
        <xdr:cNvSpPr txBox="1"/>
      </xdr:nvSpPr>
      <xdr:spPr>
        <a:xfrm>
          <a:off x="3733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5" name="楕円 154">
          <a:extLst>
            <a:ext uri="{FF2B5EF4-FFF2-40B4-BE49-F238E27FC236}">
              <a16:creationId xmlns:a16="http://schemas.microsoft.com/office/drawing/2014/main" id="{4BEF224A-751C-4A73-9FBC-48667B3D0ED3}"/>
            </a:ext>
          </a:extLst>
        </xdr:cNvPr>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65210</xdr:rowOff>
    </xdr:from>
    <xdr:ext cx="762000" cy="259045"/>
    <xdr:sp macro="" textlink="">
      <xdr:nvSpPr>
        <xdr:cNvPr id="156" name="テキスト ボックス 155">
          <a:extLst>
            <a:ext uri="{FF2B5EF4-FFF2-40B4-BE49-F238E27FC236}">
              <a16:creationId xmlns:a16="http://schemas.microsoft.com/office/drawing/2014/main" id="{DA947E0A-92DA-432C-AE44-C4BD5C17E764}"/>
            </a:ext>
          </a:extLst>
        </xdr:cNvPr>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87206</xdr:rowOff>
    </xdr:from>
    <xdr:to>
      <xdr:col>11</xdr:col>
      <xdr:colOff>82550</xdr:colOff>
      <xdr:row>61</xdr:row>
      <xdr:rowOff>17356</xdr:rowOff>
    </xdr:to>
    <xdr:sp macro="" textlink="">
      <xdr:nvSpPr>
        <xdr:cNvPr id="157" name="楕円 156">
          <a:extLst>
            <a:ext uri="{FF2B5EF4-FFF2-40B4-BE49-F238E27FC236}">
              <a16:creationId xmlns:a16="http://schemas.microsoft.com/office/drawing/2014/main" id="{21AE400C-69B1-4326-B880-1E91FB4BA399}"/>
            </a:ext>
          </a:extLst>
        </xdr:cNvPr>
        <xdr:cNvSpPr/>
      </xdr:nvSpPr>
      <xdr:spPr>
        <a:xfrm>
          <a:off x="2286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27533</xdr:rowOff>
    </xdr:from>
    <xdr:ext cx="762000" cy="259045"/>
    <xdr:sp macro="" textlink="">
      <xdr:nvSpPr>
        <xdr:cNvPr id="158" name="テキスト ボックス 157">
          <a:extLst>
            <a:ext uri="{FF2B5EF4-FFF2-40B4-BE49-F238E27FC236}">
              <a16:creationId xmlns:a16="http://schemas.microsoft.com/office/drawing/2014/main" id="{73769473-68F3-445A-9D6E-2907A8668BD9}"/>
            </a:ext>
          </a:extLst>
        </xdr:cNvPr>
        <xdr:cNvSpPr txBox="1"/>
      </xdr:nvSpPr>
      <xdr:spPr>
        <a:xfrm>
          <a:off x="1955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59" name="楕円 158">
          <a:extLst>
            <a:ext uri="{FF2B5EF4-FFF2-40B4-BE49-F238E27FC236}">
              <a16:creationId xmlns:a16="http://schemas.microsoft.com/office/drawing/2014/main" id="{BCB73D2E-11FC-4B2C-83CD-D2CD4856D2D3}"/>
            </a:ext>
          </a:extLst>
        </xdr:cNvPr>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164271</xdr:rowOff>
    </xdr:from>
    <xdr:ext cx="762000" cy="259045"/>
    <xdr:sp macro="" textlink="">
      <xdr:nvSpPr>
        <xdr:cNvPr id="160" name="テキスト ボックス 159">
          <a:extLst>
            <a:ext uri="{FF2B5EF4-FFF2-40B4-BE49-F238E27FC236}">
              <a16:creationId xmlns:a16="http://schemas.microsoft.com/office/drawing/2014/main" id="{7E304A4B-C767-4AAC-88A8-0BCFD35ADE09}"/>
            </a:ext>
          </a:extLst>
        </xdr:cNvPr>
        <xdr:cNvSpPr txBox="1"/>
      </xdr:nvSpPr>
      <xdr:spPr>
        <a:xfrm>
          <a:off x="1066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A89D69DD-E523-47B5-9E22-A0C40F96946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1CEBABAB-D8CD-46FE-8EFB-2A327E0C6662}"/>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68EC0808-A4DC-4147-A64A-24E75F3B66F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74A3D9DF-CB06-4C31-A0DF-DE5857125E5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523D958B-2A76-4F27-BCA6-C209914C0F1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DC7644C2-A733-4E97-AB43-5619B93DCF28}"/>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ECE1DFE2-87AB-486C-B165-906160D98C8F}"/>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1BA96F2-4419-43CA-88ED-3C82B7223FAD}"/>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D5282EE8-B1BD-43EB-BE2C-459538354B6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EFFC414C-BAF6-4FD3-98EF-249E8D0B286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35D6C9F0-CDA5-4EBB-91DB-847F5FE93B46}"/>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70C02430-1861-4A99-9E64-BB300886F90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BB27256A-6F1C-470B-A61D-30EF44B2B72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国の補助事業の増等に伴う会計年度任用職員人件費の増等による人件費の増（前年度比＋０．４％）や、自治体ＤＸ推進事業</a:t>
          </a:r>
          <a:r>
            <a:rPr lang="ja-JP" altLang="ja-JP" sz="1100">
              <a:solidFill>
                <a:schemeClr val="dk1"/>
              </a:solidFill>
              <a:effectLst/>
              <a:latin typeface="+mn-lt"/>
              <a:ea typeface="+mn-ea"/>
              <a:cs typeface="+mn-cs"/>
            </a:rPr>
            <a:t>の増等による物件費の増</a:t>
          </a:r>
          <a:r>
            <a:rPr kumimoji="1" lang="ja-JP" altLang="ja-JP" sz="1100">
              <a:solidFill>
                <a:schemeClr val="dk1"/>
              </a:solidFill>
              <a:effectLst/>
              <a:latin typeface="+mn-lt"/>
              <a:ea typeface="+mn-ea"/>
              <a:cs typeface="+mn-cs"/>
            </a:rPr>
            <a:t>（前年度比＋２．２％）により、前年度から１，６６９円増加し、１０７，４６７円となった。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E62C4AC6-0A16-47BE-929A-F73F6D46CEDC}"/>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E6C9FC3F-43BD-48B0-83E1-89EB8195AEE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CB8D7CFE-A54F-4A43-BF5E-565E5E41EA7B}"/>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5030C67C-B078-4DEF-A8A2-C506C5232027}"/>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2CF3C900-FF61-4881-A7F3-732DEA847175}"/>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A96DE82C-3B30-48A0-9805-C45919CC947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A8FA5C65-07A3-4F17-8094-49A5082D2ACD}"/>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717A4CF0-E9BA-4EC9-A768-47B8657297BA}"/>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E86AB2EC-AC87-44E5-89C8-CFCED32C1053}"/>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5C419298-B835-4D8A-8B67-27E9F7E7C4C9}"/>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A00EB49E-DC89-4A31-BA83-3352D21DAE81}"/>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D8EBAC8-44DC-4211-99F0-B132CC97B60A}"/>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CD65288A-BC39-4DC7-A37F-324076F6E2F2}"/>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2E442BCC-4EBD-4245-B29E-B50E3CF40C29}"/>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a:extLst>
            <a:ext uri="{FF2B5EF4-FFF2-40B4-BE49-F238E27FC236}">
              <a16:creationId xmlns:a16="http://schemas.microsoft.com/office/drawing/2014/main" id="{443DCD9E-E18A-410C-A684-D76A63A5D85D}"/>
            </a:ext>
          </a:extLst>
        </xdr:cNvPr>
        <xdr:cNvCxnSpPr/>
      </xdr:nvCxnSpPr>
      <xdr:spPr>
        <a:xfrm flipV="1">
          <a:off x="4953000" y="13885520"/>
          <a:ext cx="0" cy="1405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a:extLst>
            <a:ext uri="{FF2B5EF4-FFF2-40B4-BE49-F238E27FC236}">
              <a16:creationId xmlns:a16="http://schemas.microsoft.com/office/drawing/2014/main" id="{987C5F9E-D9A9-46AB-8095-B0B809867CC2}"/>
            </a:ext>
          </a:extLst>
        </xdr:cNvPr>
        <xdr:cNvSpPr txBox="1"/>
      </xdr:nvSpPr>
      <xdr:spPr>
        <a:xfrm>
          <a:off x="5041900" y="152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a:extLst>
            <a:ext uri="{FF2B5EF4-FFF2-40B4-BE49-F238E27FC236}">
              <a16:creationId xmlns:a16="http://schemas.microsoft.com/office/drawing/2014/main" id="{4A3710A7-5E03-4458-8EE7-A822389D90D3}"/>
            </a:ext>
          </a:extLst>
        </xdr:cNvPr>
        <xdr:cNvCxnSpPr/>
      </xdr:nvCxnSpPr>
      <xdr:spPr>
        <a:xfrm>
          <a:off x="4864100" y="1529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a:extLst>
            <a:ext uri="{FF2B5EF4-FFF2-40B4-BE49-F238E27FC236}">
              <a16:creationId xmlns:a16="http://schemas.microsoft.com/office/drawing/2014/main" id="{3F7E9D8D-608B-49CA-9BAC-47B0404DA5B0}"/>
            </a:ext>
          </a:extLst>
        </xdr:cNvPr>
        <xdr:cNvSpPr txBox="1"/>
      </xdr:nvSpPr>
      <xdr:spPr>
        <a:xfrm>
          <a:off x="5041900" y="136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a:extLst>
            <a:ext uri="{FF2B5EF4-FFF2-40B4-BE49-F238E27FC236}">
              <a16:creationId xmlns:a16="http://schemas.microsoft.com/office/drawing/2014/main" id="{B551A3A8-8E67-4FD7-8001-FC1E2304321D}"/>
            </a:ext>
          </a:extLst>
        </xdr:cNvPr>
        <xdr:cNvCxnSpPr/>
      </xdr:nvCxnSpPr>
      <xdr:spPr>
        <a:xfrm>
          <a:off x="4864100" y="138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49612</xdr:rowOff>
    </xdr:from>
    <xdr:to>
      <xdr:col>23</xdr:col>
      <xdr:colOff>133350</xdr:colOff>
      <xdr:row>81</xdr:row>
      <xdr:rowOff>65722</xdr:rowOff>
    </xdr:to>
    <xdr:cxnSp macro="">
      <xdr:nvCxnSpPr>
        <xdr:cNvPr id="193" name="直線コネクタ 192">
          <a:extLst>
            <a:ext uri="{FF2B5EF4-FFF2-40B4-BE49-F238E27FC236}">
              <a16:creationId xmlns:a16="http://schemas.microsoft.com/office/drawing/2014/main" id="{2B7AC8B5-6B76-4208-9C25-BD7088BE61F4}"/>
            </a:ext>
          </a:extLst>
        </xdr:cNvPr>
        <xdr:cNvCxnSpPr/>
      </xdr:nvCxnSpPr>
      <xdr:spPr>
        <a:xfrm>
          <a:off x="4114800" y="13937062"/>
          <a:ext cx="838200" cy="1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a:extLst>
            <a:ext uri="{FF2B5EF4-FFF2-40B4-BE49-F238E27FC236}">
              <a16:creationId xmlns:a16="http://schemas.microsoft.com/office/drawing/2014/main" id="{7494209E-C795-438A-905E-B63FBF1A1507}"/>
            </a:ext>
          </a:extLst>
        </xdr:cNvPr>
        <xdr:cNvSpPr txBox="1"/>
      </xdr:nvSpPr>
      <xdr:spPr>
        <a:xfrm>
          <a:off x="5041900" y="14155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a:extLst>
            <a:ext uri="{FF2B5EF4-FFF2-40B4-BE49-F238E27FC236}">
              <a16:creationId xmlns:a16="http://schemas.microsoft.com/office/drawing/2014/main" id="{15DA52E4-787E-4622-9EB8-9DEA1A5A4CC7}"/>
            </a:ext>
          </a:extLst>
        </xdr:cNvPr>
        <xdr:cNvSpPr/>
      </xdr:nvSpPr>
      <xdr:spPr>
        <a:xfrm>
          <a:off x="49022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49612</xdr:rowOff>
    </xdr:from>
    <xdr:to>
      <xdr:col>19</xdr:col>
      <xdr:colOff>133350</xdr:colOff>
      <xdr:row>81</xdr:row>
      <xdr:rowOff>75354</xdr:rowOff>
    </xdr:to>
    <xdr:cxnSp macro="">
      <xdr:nvCxnSpPr>
        <xdr:cNvPr id="196" name="直線コネクタ 195">
          <a:extLst>
            <a:ext uri="{FF2B5EF4-FFF2-40B4-BE49-F238E27FC236}">
              <a16:creationId xmlns:a16="http://schemas.microsoft.com/office/drawing/2014/main" id="{F4CF50E9-F489-46A5-9A00-7E714F7C651D}"/>
            </a:ext>
          </a:extLst>
        </xdr:cNvPr>
        <xdr:cNvCxnSpPr/>
      </xdr:nvCxnSpPr>
      <xdr:spPr>
        <a:xfrm flipV="1">
          <a:off x="3225800" y="13937062"/>
          <a:ext cx="889000" cy="2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a:extLst>
            <a:ext uri="{FF2B5EF4-FFF2-40B4-BE49-F238E27FC236}">
              <a16:creationId xmlns:a16="http://schemas.microsoft.com/office/drawing/2014/main" id="{67F88071-D268-4332-BE45-059344C93C1D}"/>
            </a:ext>
          </a:extLst>
        </xdr:cNvPr>
        <xdr:cNvSpPr/>
      </xdr:nvSpPr>
      <xdr:spPr>
        <a:xfrm>
          <a:off x="4064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a:extLst>
            <a:ext uri="{FF2B5EF4-FFF2-40B4-BE49-F238E27FC236}">
              <a16:creationId xmlns:a16="http://schemas.microsoft.com/office/drawing/2014/main" id="{53433633-10B2-4C47-8BE8-770A455C2B1C}"/>
            </a:ext>
          </a:extLst>
        </xdr:cNvPr>
        <xdr:cNvSpPr txBox="1"/>
      </xdr:nvSpPr>
      <xdr:spPr>
        <a:xfrm>
          <a:off x="3733800" y="1423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116010</xdr:rowOff>
    </xdr:from>
    <xdr:to>
      <xdr:col>15</xdr:col>
      <xdr:colOff>82550</xdr:colOff>
      <xdr:row>81</xdr:row>
      <xdr:rowOff>75354</xdr:rowOff>
    </xdr:to>
    <xdr:cxnSp macro="">
      <xdr:nvCxnSpPr>
        <xdr:cNvPr id="199" name="直線コネクタ 198">
          <a:extLst>
            <a:ext uri="{FF2B5EF4-FFF2-40B4-BE49-F238E27FC236}">
              <a16:creationId xmlns:a16="http://schemas.microsoft.com/office/drawing/2014/main" id="{7E58A361-E27D-4C70-B5C3-B3CDD58B7A87}"/>
            </a:ext>
          </a:extLst>
        </xdr:cNvPr>
        <xdr:cNvCxnSpPr/>
      </xdr:nvCxnSpPr>
      <xdr:spPr>
        <a:xfrm>
          <a:off x="2336800" y="13832010"/>
          <a:ext cx="889000" cy="13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8415</xdr:rowOff>
    </xdr:from>
    <xdr:to>
      <xdr:col>15</xdr:col>
      <xdr:colOff>133350</xdr:colOff>
      <xdr:row>82</xdr:row>
      <xdr:rowOff>110015</xdr:rowOff>
    </xdr:to>
    <xdr:sp macro="" textlink="">
      <xdr:nvSpPr>
        <xdr:cNvPr id="200" name="フローチャート: 判断 199">
          <a:extLst>
            <a:ext uri="{FF2B5EF4-FFF2-40B4-BE49-F238E27FC236}">
              <a16:creationId xmlns:a16="http://schemas.microsoft.com/office/drawing/2014/main" id="{711EA009-8AB2-4897-8066-0E69428A101F}"/>
            </a:ext>
          </a:extLst>
        </xdr:cNvPr>
        <xdr:cNvSpPr/>
      </xdr:nvSpPr>
      <xdr:spPr>
        <a:xfrm>
          <a:off x="3175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94792</xdr:rowOff>
    </xdr:from>
    <xdr:ext cx="762000" cy="259045"/>
    <xdr:sp macro="" textlink="">
      <xdr:nvSpPr>
        <xdr:cNvPr id="201" name="テキスト ボックス 200">
          <a:extLst>
            <a:ext uri="{FF2B5EF4-FFF2-40B4-BE49-F238E27FC236}">
              <a16:creationId xmlns:a16="http://schemas.microsoft.com/office/drawing/2014/main" id="{CB7DF2AC-CF08-4586-93B0-65A41FA254A7}"/>
            </a:ext>
          </a:extLst>
        </xdr:cNvPr>
        <xdr:cNvSpPr txBox="1"/>
      </xdr:nvSpPr>
      <xdr:spPr>
        <a:xfrm>
          <a:off x="2844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76389</xdr:rowOff>
    </xdr:from>
    <xdr:to>
      <xdr:col>11</xdr:col>
      <xdr:colOff>31750</xdr:colOff>
      <xdr:row>80</xdr:row>
      <xdr:rowOff>116010</xdr:rowOff>
    </xdr:to>
    <xdr:cxnSp macro="">
      <xdr:nvCxnSpPr>
        <xdr:cNvPr id="202" name="直線コネクタ 201">
          <a:extLst>
            <a:ext uri="{FF2B5EF4-FFF2-40B4-BE49-F238E27FC236}">
              <a16:creationId xmlns:a16="http://schemas.microsoft.com/office/drawing/2014/main" id="{DDCCF889-65C5-4811-8355-41007BA83AB6}"/>
            </a:ext>
          </a:extLst>
        </xdr:cNvPr>
        <xdr:cNvCxnSpPr/>
      </xdr:nvCxnSpPr>
      <xdr:spPr>
        <a:xfrm>
          <a:off x="1447800" y="13792389"/>
          <a:ext cx="889000" cy="3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70190</xdr:rowOff>
    </xdr:from>
    <xdr:to>
      <xdr:col>11</xdr:col>
      <xdr:colOff>82550</xdr:colOff>
      <xdr:row>82</xdr:row>
      <xdr:rowOff>340</xdr:rowOff>
    </xdr:to>
    <xdr:sp macro="" textlink="">
      <xdr:nvSpPr>
        <xdr:cNvPr id="203" name="フローチャート: 判断 202">
          <a:extLst>
            <a:ext uri="{FF2B5EF4-FFF2-40B4-BE49-F238E27FC236}">
              <a16:creationId xmlns:a16="http://schemas.microsoft.com/office/drawing/2014/main" id="{1022C114-A6CE-4EFB-9BE4-845959C9F310}"/>
            </a:ext>
          </a:extLst>
        </xdr:cNvPr>
        <xdr:cNvSpPr/>
      </xdr:nvSpPr>
      <xdr:spPr>
        <a:xfrm>
          <a:off x="2286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E12FD7A7-F905-4D1A-B97E-242578ED56E2}"/>
            </a:ext>
          </a:extLst>
        </xdr:cNvPr>
        <xdr:cNvSpPr txBox="1"/>
      </xdr:nvSpPr>
      <xdr:spPr>
        <a:xfrm>
          <a:off x="1955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33830</xdr:rowOff>
    </xdr:from>
    <xdr:to>
      <xdr:col>7</xdr:col>
      <xdr:colOff>31750</xdr:colOff>
      <xdr:row>81</xdr:row>
      <xdr:rowOff>135430</xdr:rowOff>
    </xdr:to>
    <xdr:sp macro="" textlink="">
      <xdr:nvSpPr>
        <xdr:cNvPr id="205" name="フローチャート: 判断 204">
          <a:extLst>
            <a:ext uri="{FF2B5EF4-FFF2-40B4-BE49-F238E27FC236}">
              <a16:creationId xmlns:a16="http://schemas.microsoft.com/office/drawing/2014/main" id="{3A3802CA-CDB8-4579-8257-7954E5B17568}"/>
            </a:ext>
          </a:extLst>
        </xdr:cNvPr>
        <xdr:cNvSpPr/>
      </xdr:nvSpPr>
      <xdr:spPr>
        <a:xfrm>
          <a:off x="1397000" y="139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120207</xdr:rowOff>
    </xdr:from>
    <xdr:ext cx="762000" cy="259045"/>
    <xdr:sp macro="" textlink="">
      <xdr:nvSpPr>
        <xdr:cNvPr id="206" name="テキスト ボックス 205">
          <a:extLst>
            <a:ext uri="{FF2B5EF4-FFF2-40B4-BE49-F238E27FC236}">
              <a16:creationId xmlns:a16="http://schemas.microsoft.com/office/drawing/2014/main" id="{F5F274B5-8EFB-401A-BC09-AFE129F9C69B}"/>
            </a:ext>
          </a:extLst>
        </xdr:cNvPr>
        <xdr:cNvSpPr txBox="1"/>
      </xdr:nvSpPr>
      <xdr:spPr>
        <a:xfrm>
          <a:off x="1066800" y="140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B78B4C86-D42E-43D8-87E6-B835E62E02F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7E9B072E-C202-4AD6-AB22-A6D1EC9B7008}"/>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FA73267-4828-4DC6-963A-DD0F073B12E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DA01C3DF-6432-4D86-A867-2C207FC04EFE}"/>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AA914FC-6F49-43A3-8B03-9F346692EB3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14922</xdr:rowOff>
    </xdr:from>
    <xdr:to>
      <xdr:col>23</xdr:col>
      <xdr:colOff>184150</xdr:colOff>
      <xdr:row>81</xdr:row>
      <xdr:rowOff>116522</xdr:rowOff>
    </xdr:to>
    <xdr:sp macro="" textlink="">
      <xdr:nvSpPr>
        <xdr:cNvPr id="212" name="楕円 211">
          <a:extLst>
            <a:ext uri="{FF2B5EF4-FFF2-40B4-BE49-F238E27FC236}">
              <a16:creationId xmlns:a16="http://schemas.microsoft.com/office/drawing/2014/main" id="{205C59FF-8677-4CF5-A317-81026F9FEA10}"/>
            </a:ext>
          </a:extLst>
        </xdr:cNvPr>
        <xdr:cNvSpPr/>
      </xdr:nvSpPr>
      <xdr:spPr>
        <a:xfrm>
          <a:off x="4902200" y="1390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107649</xdr:rowOff>
    </xdr:from>
    <xdr:ext cx="762000" cy="259045"/>
    <xdr:sp macro="" textlink="">
      <xdr:nvSpPr>
        <xdr:cNvPr id="213" name="人件費・物件費等の状況該当値テキスト">
          <a:extLst>
            <a:ext uri="{FF2B5EF4-FFF2-40B4-BE49-F238E27FC236}">
              <a16:creationId xmlns:a16="http://schemas.microsoft.com/office/drawing/2014/main" id="{34699445-F779-4AE1-9FDA-E120A91597B1}"/>
            </a:ext>
          </a:extLst>
        </xdr:cNvPr>
        <xdr:cNvSpPr txBox="1"/>
      </xdr:nvSpPr>
      <xdr:spPr>
        <a:xfrm>
          <a:off x="5041900" y="13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170262</xdr:rowOff>
    </xdr:from>
    <xdr:to>
      <xdr:col>19</xdr:col>
      <xdr:colOff>184150</xdr:colOff>
      <xdr:row>81</xdr:row>
      <xdr:rowOff>100412</xdr:rowOff>
    </xdr:to>
    <xdr:sp macro="" textlink="">
      <xdr:nvSpPr>
        <xdr:cNvPr id="214" name="楕円 213">
          <a:extLst>
            <a:ext uri="{FF2B5EF4-FFF2-40B4-BE49-F238E27FC236}">
              <a16:creationId xmlns:a16="http://schemas.microsoft.com/office/drawing/2014/main" id="{83DDEA1A-2EA8-4366-A139-A32739E0DD2B}"/>
            </a:ext>
          </a:extLst>
        </xdr:cNvPr>
        <xdr:cNvSpPr/>
      </xdr:nvSpPr>
      <xdr:spPr>
        <a:xfrm>
          <a:off x="4064000" y="138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110589</xdr:rowOff>
    </xdr:from>
    <xdr:ext cx="736600" cy="259045"/>
    <xdr:sp macro="" textlink="">
      <xdr:nvSpPr>
        <xdr:cNvPr id="215" name="テキスト ボックス 214">
          <a:extLst>
            <a:ext uri="{FF2B5EF4-FFF2-40B4-BE49-F238E27FC236}">
              <a16:creationId xmlns:a16="http://schemas.microsoft.com/office/drawing/2014/main" id="{30E805A8-9F54-445F-85DB-72FA8C0CB6C1}"/>
            </a:ext>
          </a:extLst>
        </xdr:cNvPr>
        <xdr:cNvSpPr txBox="1"/>
      </xdr:nvSpPr>
      <xdr:spPr>
        <a:xfrm>
          <a:off x="3733800" y="13655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24554</xdr:rowOff>
    </xdr:from>
    <xdr:to>
      <xdr:col>15</xdr:col>
      <xdr:colOff>133350</xdr:colOff>
      <xdr:row>81</xdr:row>
      <xdr:rowOff>126154</xdr:rowOff>
    </xdr:to>
    <xdr:sp macro="" textlink="">
      <xdr:nvSpPr>
        <xdr:cNvPr id="216" name="楕円 215">
          <a:extLst>
            <a:ext uri="{FF2B5EF4-FFF2-40B4-BE49-F238E27FC236}">
              <a16:creationId xmlns:a16="http://schemas.microsoft.com/office/drawing/2014/main" id="{D75FEEF4-87BD-40E0-93CD-415FA1271462}"/>
            </a:ext>
          </a:extLst>
        </xdr:cNvPr>
        <xdr:cNvSpPr/>
      </xdr:nvSpPr>
      <xdr:spPr>
        <a:xfrm>
          <a:off x="3175000" y="1391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136331</xdr:rowOff>
    </xdr:from>
    <xdr:ext cx="762000" cy="259045"/>
    <xdr:sp macro="" textlink="">
      <xdr:nvSpPr>
        <xdr:cNvPr id="217" name="テキスト ボックス 216">
          <a:extLst>
            <a:ext uri="{FF2B5EF4-FFF2-40B4-BE49-F238E27FC236}">
              <a16:creationId xmlns:a16="http://schemas.microsoft.com/office/drawing/2014/main" id="{73480433-5ECD-4346-9932-545F44988E91}"/>
            </a:ext>
          </a:extLst>
        </xdr:cNvPr>
        <xdr:cNvSpPr txBox="1"/>
      </xdr:nvSpPr>
      <xdr:spPr>
        <a:xfrm>
          <a:off x="2844800" y="1368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65210</xdr:rowOff>
    </xdr:from>
    <xdr:to>
      <xdr:col>11</xdr:col>
      <xdr:colOff>82550</xdr:colOff>
      <xdr:row>80</xdr:row>
      <xdr:rowOff>166810</xdr:rowOff>
    </xdr:to>
    <xdr:sp macro="" textlink="">
      <xdr:nvSpPr>
        <xdr:cNvPr id="218" name="楕円 217">
          <a:extLst>
            <a:ext uri="{FF2B5EF4-FFF2-40B4-BE49-F238E27FC236}">
              <a16:creationId xmlns:a16="http://schemas.microsoft.com/office/drawing/2014/main" id="{F0F8A226-875B-4621-BAA3-B74AE55B92AB}"/>
            </a:ext>
          </a:extLst>
        </xdr:cNvPr>
        <xdr:cNvSpPr/>
      </xdr:nvSpPr>
      <xdr:spPr>
        <a:xfrm>
          <a:off x="2286000" y="137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5537</xdr:rowOff>
    </xdr:from>
    <xdr:ext cx="762000" cy="259045"/>
    <xdr:sp macro="" textlink="">
      <xdr:nvSpPr>
        <xdr:cNvPr id="219" name="テキスト ボックス 218">
          <a:extLst>
            <a:ext uri="{FF2B5EF4-FFF2-40B4-BE49-F238E27FC236}">
              <a16:creationId xmlns:a16="http://schemas.microsoft.com/office/drawing/2014/main" id="{96553497-12D9-41F0-8B30-3C80015E97CB}"/>
            </a:ext>
          </a:extLst>
        </xdr:cNvPr>
        <xdr:cNvSpPr txBox="1"/>
      </xdr:nvSpPr>
      <xdr:spPr>
        <a:xfrm>
          <a:off x="1955800" y="135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25589</xdr:rowOff>
    </xdr:from>
    <xdr:to>
      <xdr:col>7</xdr:col>
      <xdr:colOff>31750</xdr:colOff>
      <xdr:row>80</xdr:row>
      <xdr:rowOff>127189</xdr:rowOff>
    </xdr:to>
    <xdr:sp macro="" textlink="">
      <xdr:nvSpPr>
        <xdr:cNvPr id="220" name="楕円 219">
          <a:extLst>
            <a:ext uri="{FF2B5EF4-FFF2-40B4-BE49-F238E27FC236}">
              <a16:creationId xmlns:a16="http://schemas.microsoft.com/office/drawing/2014/main" id="{69BC7E53-7D4E-4A67-AFEB-3BDF5B5E3F7D}"/>
            </a:ext>
          </a:extLst>
        </xdr:cNvPr>
        <xdr:cNvSpPr/>
      </xdr:nvSpPr>
      <xdr:spPr>
        <a:xfrm>
          <a:off x="1397000" y="137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137366</xdr:rowOff>
    </xdr:from>
    <xdr:ext cx="762000" cy="259045"/>
    <xdr:sp macro="" textlink="">
      <xdr:nvSpPr>
        <xdr:cNvPr id="221" name="テキスト ボックス 220">
          <a:extLst>
            <a:ext uri="{FF2B5EF4-FFF2-40B4-BE49-F238E27FC236}">
              <a16:creationId xmlns:a16="http://schemas.microsoft.com/office/drawing/2014/main" id="{77E4851A-1210-4B85-AA87-B64AA92232DE}"/>
            </a:ext>
          </a:extLst>
        </xdr:cNvPr>
        <xdr:cNvSpPr txBox="1"/>
      </xdr:nvSpPr>
      <xdr:spPr>
        <a:xfrm>
          <a:off x="1066800" y="1351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DCAA335C-6FAA-4222-9BE9-E4DE648A305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CFA8CB62-9B0D-44A8-9F61-88F02777629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798B919D-DDA0-4141-9BF8-8D9337D813BB}"/>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C8203163-E41D-44FC-8BBE-B82F32AFE8DA}"/>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290B798-9114-4468-9B05-EE27B0046A62}"/>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FF0465C0-8527-48E9-8669-DE245937B789}"/>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564F4AF5-D9C9-4B4C-9E28-21924250D8AF}"/>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E49A90CF-4DF6-47E8-9BED-8F9796B2F096}"/>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1780DE4C-C791-4D43-BB00-99AAE0048FE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AAEA375F-C85A-4044-8022-1715CEFC8DD3}"/>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4FDDD852-D9BA-480E-900B-DADBAD3EDFF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66F0F61E-13A9-429D-B93E-0E03BD77EE3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BDB1265C-C854-4C7E-8CB3-EEFEBB2DA77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前年度から０．２ポイント増加し、９９．３となり、類似団体内平均との比較では、差が０．３ポイント増加した。今後も給与の適正化に努める。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D8BF2A78-7F8E-4766-8F3F-B8A0DFCC1119}"/>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C436A40C-657F-43E6-B7CF-AB3DB945513C}"/>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DBF505D5-B423-4339-A45E-2674656AF97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FB4C76FB-4C50-4EF0-B560-941C0A4E742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E21CFB3B-427E-4949-9D5A-992CF549E165}"/>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930DDCC1-CA87-42E8-80C8-3398FE6BF4A4}"/>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5D88D008-EF96-4CDD-BAED-08CF11DB21B9}"/>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3D72EC69-8384-4691-AA25-3A9EA7788766}"/>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44062EC0-19B3-407D-8DC7-38300CB1C1CF}"/>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1B8ACE5C-9BD7-494F-B70F-6FCB89377602}"/>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56C1255E-BCE4-4539-83F5-0A3F49DA84B3}"/>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3AFBD2A5-E4E9-42A1-886D-62C24CDB855A}"/>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F25E2587-62C1-4C62-BF2D-BC3D3CD31BD6}"/>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63784032-5925-4FAE-9F9D-2E3301449C5F}"/>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5EB06282-B128-4478-9869-A745786D7664}"/>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984D8969-E2A9-4615-AA26-922A39DF7D2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9FFB266C-5567-4892-BAD9-1F0DAF9D9CE2}"/>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D4928188-A565-431E-BF10-40E092CC2D08}"/>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C06EE318-C8A1-4194-9432-67C90F45CE97}"/>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8BA266BD-711E-4BB3-AD3E-D1DD89F4C7F6}"/>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3D4FEC5F-CE08-4A45-AEDC-87835FA9BEC4}"/>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9CDB0CF6-1E4D-44AB-ADE1-FB6F7860882C}"/>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85271</xdr:rowOff>
    </xdr:to>
    <xdr:cxnSp macro="">
      <xdr:nvCxnSpPr>
        <xdr:cNvPr id="257" name="直線コネクタ 256">
          <a:extLst>
            <a:ext uri="{FF2B5EF4-FFF2-40B4-BE49-F238E27FC236}">
              <a16:creationId xmlns:a16="http://schemas.microsoft.com/office/drawing/2014/main" id="{4870EE26-5C08-48AE-9D90-3BBBA764A3BC}"/>
            </a:ext>
          </a:extLst>
        </xdr:cNvPr>
        <xdr:cNvCxnSpPr/>
      </xdr:nvCxnSpPr>
      <xdr:spPr>
        <a:xfrm>
          <a:off x="16179800" y="1496695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58" name="給与水準   （国との比較）平均値テキスト">
          <a:extLst>
            <a:ext uri="{FF2B5EF4-FFF2-40B4-BE49-F238E27FC236}">
              <a16:creationId xmlns:a16="http://schemas.microsoft.com/office/drawing/2014/main" id="{7878A034-ECA9-4459-9518-1AB084A97538}"/>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a:extLst>
            <a:ext uri="{FF2B5EF4-FFF2-40B4-BE49-F238E27FC236}">
              <a16:creationId xmlns:a16="http://schemas.microsoft.com/office/drawing/2014/main" id="{3035A126-13DA-4CA6-AC99-31E95051E8AD}"/>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68036</xdr:rowOff>
    </xdr:to>
    <xdr:cxnSp macro="">
      <xdr:nvCxnSpPr>
        <xdr:cNvPr id="260" name="直線コネクタ 259">
          <a:extLst>
            <a:ext uri="{FF2B5EF4-FFF2-40B4-BE49-F238E27FC236}">
              <a16:creationId xmlns:a16="http://schemas.microsoft.com/office/drawing/2014/main" id="{90BCD802-2FD7-4B76-87A0-07EEA07D27DB}"/>
            </a:ext>
          </a:extLst>
        </xdr:cNvPr>
        <xdr:cNvCxnSpPr/>
      </xdr:nvCxnSpPr>
      <xdr:spPr>
        <a:xfrm flipV="1">
          <a:off x="15290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15BDE30B-D982-4258-B639-68547300BF55}"/>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1F6581F3-7A38-401C-BBF8-EDE884FA0391}"/>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68036</xdr:rowOff>
    </xdr:to>
    <xdr:cxnSp macro="">
      <xdr:nvCxnSpPr>
        <xdr:cNvPr id="263" name="直線コネクタ 262">
          <a:extLst>
            <a:ext uri="{FF2B5EF4-FFF2-40B4-BE49-F238E27FC236}">
              <a16:creationId xmlns:a16="http://schemas.microsoft.com/office/drawing/2014/main" id="{E5DB6502-CC22-43BF-A63E-6B6DB0D93789}"/>
            </a:ext>
          </a:extLst>
        </xdr:cNvPr>
        <xdr:cNvCxnSpPr/>
      </xdr:nvCxnSpPr>
      <xdr:spPr>
        <a:xfrm>
          <a:off x="14401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C69BF282-12D1-45EC-ACCF-16A5FC4218D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a:extLst>
            <a:ext uri="{FF2B5EF4-FFF2-40B4-BE49-F238E27FC236}">
              <a16:creationId xmlns:a16="http://schemas.microsoft.com/office/drawing/2014/main" id="{C1D2DD19-4209-480A-AB14-3A0BE1EDBC8C}"/>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102507</xdr:rowOff>
    </xdr:to>
    <xdr:cxnSp macro="">
      <xdr:nvCxnSpPr>
        <xdr:cNvPr id="266" name="直線コネクタ 265">
          <a:extLst>
            <a:ext uri="{FF2B5EF4-FFF2-40B4-BE49-F238E27FC236}">
              <a16:creationId xmlns:a16="http://schemas.microsoft.com/office/drawing/2014/main" id="{7D85D600-A639-4288-AF13-ED70DA566A34}"/>
            </a:ext>
          </a:extLst>
        </xdr:cNvPr>
        <xdr:cNvCxnSpPr/>
      </xdr:nvCxnSpPr>
      <xdr:spPr>
        <a:xfrm flipV="1">
          <a:off x="13512800" y="149669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a:extLst>
            <a:ext uri="{FF2B5EF4-FFF2-40B4-BE49-F238E27FC236}">
              <a16:creationId xmlns:a16="http://schemas.microsoft.com/office/drawing/2014/main" id="{B3AD9B74-A486-464C-8EF3-BE91DB5C0E99}"/>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68" name="テキスト ボックス 267">
          <a:extLst>
            <a:ext uri="{FF2B5EF4-FFF2-40B4-BE49-F238E27FC236}">
              <a16:creationId xmlns:a16="http://schemas.microsoft.com/office/drawing/2014/main" id="{53301E8C-2506-4A5D-BE19-707E822A5642}"/>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a:extLst>
            <a:ext uri="{FF2B5EF4-FFF2-40B4-BE49-F238E27FC236}">
              <a16:creationId xmlns:a16="http://schemas.microsoft.com/office/drawing/2014/main" id="{61183A5E-9D7E-439E-AB84-41B13855E45A}"/>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0" name="テキスト ボックス 269">
          <a:extLst>
            <a:ext uri="{FF2B5EF4-FFF2-40B4-BE49-F238E27FC236}">
              <a16:creationId xmlns:a16="http://schemas.microsoft.com/office/drawing/2014/main" id="{1257E920-FB06-4E98-BF69-A2A80CFEB428}"/>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129B037-5F10-4BB1-B3E7-6C492F680CE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CA5C270D-6E47-4CE8-9ED5-22324EE7EFF7}"/>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301FAD86-22C8-4034-B954-C9F049D38E0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63B22A82-808E-4B6B-A10D-02A04623641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FFB36DE-1623-4471-A9AB-B3EAF5FB6AD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6" name="楕円 275">
          <a:extLst>
            <a:ext uri="{FF2B5EF4-FFF2-40B4-BE49-F238E27FC236}">
              <a16:creationId xmlns:a16="http://schemas.microsoft.com/office/drawing/2014/main" id="{57E3EDA1-DD8E-41C2-A009-C77EA5AF4CCB}"/>
            </a:ext>
          </a:extLst>
        </xdr:cNvPr>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7" name="給与水準   （国との比較）該当値テキスト">
          <a:extLst>
            <a:ext uri="{FF2B5EF4-FFF2-40B4-BE49-F238E27FC236}">
              <a16:creationId xmlns:a16="http://schemas.microsoft.com/office/drawing/2014/main" id="{A71CC26D-0D82-42C0-92E7-2D13E12B9C90}"/>
            </a:ext>
          </a:extLst>
        </xdr:cNvPr>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a:extLst>
            <a:ext uri="{FF2B5EF4-FFF2-40B4-BE49-F238E27FC236}">
              <a16:creationId xmlns:a16="http://schemas.microsoft.com/office/drawing/2014/main" id="{D3E1C3FD-C6EB-40C5-B8F9-B952CE962E41}"/>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a:extLst>
            <a:ext uri="{FF2B5EF4-FFF2-40B4-BE49-F238E27FC236}">
              <a16:creationId xmlns:a16="http://schemas.microsoft.com/office/drawing/2014/main" id="{466A991B-96EA-4F68-86E0-1D021D515F4E}"/>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0" name="楕円 279">
          <a:extLst>
            <a:ext uri="{FF2B5EF4-FFF2-40B4-BE49-F238E27FC236}">
              <a16:creationId xmlns:a16="http://schemas.microsoft.com/office/drawing/2014/main" id="{03F60286-DDF2-49A6-8A73-CB9DDAAB39A2}"/>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1" name="テキスト ボックス 280">
          <a:extLst>
            <a:ext uri="{FF2B5EF4-FFF2-40B4-BE49-F238E27FC236}">
              <a16:creationId xmlns:a16="http://schemas.microsoft.com/office/drawing/2014/main" id="{644C95F3-046D-43A4-9C18-031BDA89EEB2}"/>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a16="http://schemas.microsoft.com/office/drawing/2014/main" id="{C3BEB721-6D78-4A2D-8C17-66D2BBE0E44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328F0238-6F2A-4514-956A-33258DA64E04}"/>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4" name="楕円 283">
          <a:extLst>
            <a:ext uri="{FF2B5EF4-FFF2-40B4-BE49-F238E27FC236}">
              <a16:creationId xmlns:a16="http://schemas.microsoft.com/office/drawing/2014/main" id="{6539BD4A-9D20-4184-8BB2-51A7E79B928E}"/>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82C6DA95-E5C1-400B-8B63-23B5E27185D8}"/>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960DF38D-E18F-4BA2-AB47-5FC5F1CAB4A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78D56F02-5A41-4F5C-AA8F-8F75489E666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A79F5EEB-1C20-4B09-B0E7-9E6702895845}"/>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21B93B44-0732-433A-8E14-839E6DD565D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2B99C88A-6582-4ACA-939C-2300AB1CCBC1}"/>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820A6FDA-E044-4CFF-A3E7-81C23892E59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991B156C-C008-4973-A9DE-5041D54B58F3}"/>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662E38EA-69C8-4D79-B143-23D6F48F8DA1}"/>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D22CBD5D-08DD-49A1-AB1C-666A1CD46AB9}"/>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BEB79519-2A64-4701-9DD8-1CB15394DDE2}"/>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800642AD-AD53-4909-85B8-E1B91DEC874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46062C93-ECCB-48FC-8C2D-58541D0C3052}"/>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F0736460-25AD-47B2-A6C3-37071D61BEB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昭和２９年以降、市町村合併を行わず、また定員管理の適正化に努めた結果、類似団体平均を下回る５．６１人となっている。事業増に伴い増傾向にあるが、今後も事務事業の見直しなどにより効率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C214FF73-22D1-4C46-B17E-BC7DD099C7B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CEF2E4EB-87DD-4771-ADA0-82775C4A86B5}"/>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ABC80C99-38B9-4B4B-8E8B-E8D4F0C1345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CEAE5979-D6E8-466E-9622-E1DA2A65DBD9}"/>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34C28FB1-1447-4599-94CD-3157C288B525}"/>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EB7DDE41-903F-497B-8B6B-06C1252DF76D}"/>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6F7BC7CA-3E98-4820-9389-3B06C4A6E766}"/>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DBF29095-B1D4-4709-8DFE-A85927707DE1}"/>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14442FF2-1F6F-49B8-93D9-9CA3A0E0A6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5A2931D1-CAF8-45C3-8F1C-AE121D47E36A}"/>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9609E39D-34D3-438F-AE3D-98675A794517}"/>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C4A3AAE-104B-4582-80B1-124DD6855B38}"/>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68764A33-A3CA-41BD-8CBF-55E69044F484}"/>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78597C3B-1DC3-4B06-B776-D02FAC3885C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B117FE92-28F1-47B5-82F4-12995AD0DF12}"/>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5A0097B9-007B-49F6-83F8-CD465FBA6C3C}"/>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a:extLst>
            <a:ext uri="{FF2B5EF4-FFF2-40B4-BE49-F238E27FC236}">
              <a16:creationId xmlns:a16="http://schemas.microsoft.com/office/drawing/2014/main" id="{5A54DDA3-7892-41EA-930F-FFB4C61C1313}"/>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a:extLst>
            <a:ext uri="{FF2B5EF4-FFF2-40B4-BE49-F238E27FC236}">
              <a16:creationId xmlns:a16="http://schemas.microsoft.com/office/drawing/2014/main" id="{5815B06D-F1BD-4567-A31F-5EA3918BE231}"/>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a:extLst>
            <a:ext uri="{FF2B5EF4-FFF2-40B4-BE49-F238E27FC236}">
              <a16:creationId xmlns:a16="http://schemas.microsoft.com/office/drawing/2014/main" id="{4A110F38-A6D6-45D4-ADEE-FA5DF45340CB}"/>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a:extLst>
            <a:ext uri="{FF2B5EF4-FFF2-40B4-BE49-F238E27FC236}">
              <a16:creationId xmlns:a16="http://schemas.microsoft.com/office/drawing/2014/main" id="{B395A04C-9A80-4D6A-A776-9704A7F16538}"/>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a:extLst>
            <a:ext uri="{FF2B5EF4-FFF2-40B4-BE49-F238E27FC236}">
              <a16:creationId xmlns:a16="http://schemas.microsoft.com/office/drawing/2014/main" id="{09099564-3A7E-4DC1-8299-B3A7C33DF8DD}"/>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9313</xdr:rowOff>
    </xdr:from>
    <xdr:to>
      <xdr:col>81</xdr:col>
      <xdr:colOff>44450</xdr:colOff>
      <xdr:row>60</xdr:row>
      <xdr:rowOff>27411</xdr:rowOff>
    </xdr:to>
    <xdr:cxnSp macro="">
      <xdr:nvCxnSpPr>
        <xdr:cNvPr id="320" name="直線コネクタ 319">
          <a:extLst>
            <a:ext uri="{FF2B5EF4-FFF2-40B4-BE49-F238E27FC236}">
              <a16:creationId xmlns:a16="http://schemas.microsoft.com/office/drawing/2014/main" id="{8A089FFC-7859-4CAC-AF3A-4AD3B697BB8B}"/>
            </a:ext>
          </a:extLst>
        </xdr:cNvPr>
        <xdr:cNvCxnSpPr/>
      </xdr:nvCxnSpPr>
      <xdr:spPr>
        <a:xfrm>
          <a:off x="16179800" y="10296313"/>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a:extLst>
            <a:ext uri="{FF2B5EF4-FFF2-40B4-BE49-F238E27FC236}">
              <a16:creationId xmlns:a16="http://schemas.microsoft.com/office/drawing/2014/main" id="{F26CAC24-D238-40D6-BB1B-861DF8CA4D12}"/>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a:extLst>
            <a:ext uri="{FF2B5EF4-FFF2-40B4-BE49-F238E27FC236}">
              <a16:creationId xmlns:a16="http://schemas.microsoft.com/office/drawing/2014/main" id="{C6F31AB8-0433-4218-B922-2773AEE791CB}"/>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9313</xdr:rowOff>
    </xdr:from>
    <xdr:to>
      <xdr:col>77</xdr:col>
      <xdr:colOff>44450</xdr:colOff>
      <xdr:row>60</xdr:row>
      <xdr:rowOff>11324</xdr:rowOff>
    </xdr:to>
    <xdr:cxnSp macro="">
      <xdr:nvCxnSpPr>
        <xdr:cNvPr id="323" name="直線コネクタ 322">
          <a:extLst>
            <a:ext uri="{FF2B5EF4-FFF2-40B4-BE49-F238E27FC236}">
              <a16:creationId xmlns:a16="http://schemas.microsoft.com/office/drawing/2014/main" id="{3068A30C-20AE-4EC2-931D-4CFB86B548B5}"/>
            </a:ext>
          </a:extLst>
        </xdr:cNvPr>
        <xdr:cNvCxnSpPr/>
      </xdr:nvCxnSpPr>
      <xdr:spPr>
        <a:xfrm flipV="1">
          <a:off x="15290800" y="1029631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a:extLst>
            <a:ext uri="{FF2B5EF4-FFF2-40B4-BE49-F238E27FC236}">
              <a16:creationId xmlns:a16="http://schemas.microsoft.com/office/drawing/2014/main" id="{B344D34E-43A3-4C81-92FC-D6E7F29298C1}"/>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a:extLst>
            <a:ext uri="{FF2B5EF4-FFF2-40B4-BE49-F238E27FC236}">
              <a16:creationId xmlns:a16="http://schemas.microsoft.com/office/drawing/2014/main" id="{5436CFBB-FA97-4EEE-84C5-8A9F52001927}"/>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132504</xdr:rowOff>
    </xdr:from>
    <xdr:to>
      <xdr:col>72</xdr:col>
      <xdr:colOff>203200</xdr:colOff>
      <xdr:row>60</xdr:row>
      <xdr:rowOff>11324</xdr:rowOff>
    </xdr:to>
    <xdr:cxnSp macro="">
      <xdr:nvCxnSpPr>
        <xdr:cNvPr id="326" name="直線コネクタ 325">
          <a:extLst>
            <a:ext uri="{FF2B5EF4-FFF2-40B4-BE49-F238E27FC236}">
              <a16:creationId xmlns:a16="http://schemas.microsoft.com/office/drawing/2014/main" id="{8CE3A2B6-C25B-41B1-9833-B331AF7D9C99}"/>
            </a:ext>
          </a:extLst>
        </xdr:cNvPr>
        <xdr:cNvCxnSpPr/>
      </xdr:nvCxnSpPr>
      <xdr:spPr>
        <a:xfrm>
          <a:off x="14401800" y="10248054"/>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a:extLst>
            <a:ext uri="{FF2B5EF4-FFF2-40B4-BE49-F238E27FC236}">
              <a16:creationId xmlns:a16="http://schemas.microsoft.com/office/drawing/2014/main" id="{A787726D-31E3-4AE3-BAF9-8DD56A59C74F}"/>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a:extLst>
            <a:ext uri="{FF2B5EF4-FFF2-40B4-BE49-F238E27FC236}">
              <a16:creationId xmlns:a16="http://schemas.microsoft.com/office/drawing/2014/main" id="{D85CD802-EE42-44EF-9523-DFF01737141E}"/>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132504</xdr:rowOff>
    </xdr:from>
    <xdr:to>
      <xdr:col>68</xdr:col>
      <xdr:colOff>152400</xdr:colOff>
      <xdr:row>59</xdr:row>
      <xdr:rowOff>132504</xdr:rowOff>
    </xdr:to>
    <xdr:cxnSp macro="">
      <xdr:nvCxnSpPr>
        <xdr:cNvPr id="329" name="直線コネクタ 328">
          <a:extLst>
            <a:ext uri="{FF2B5EF4-FFF2-40B4-BE49-F238E27FC236}">
              <a16:creationId xmlns:a16="http://schemas.microsoft.com/office/drawing/2014/main" id="{FBC63DB3-2212-4AD3-B84C-138882DDEA33}"/>
            </a:ext>
          </a:extLst>
        </xdr:cNvPr>
        <xdr:cNvCxnSpPr/>
      </xdr:nvCxnSpPr>
      <xdr:spPr>
        <a:xfrm>
          <a:off x="13512800" y="10248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0" name="フローチャート: 判断 329">
          <a:extLst>
            <a:ext uri="{FF2B5EF4-FFF2-40B4-BE49-F238E27FC236}">
              <a16:creationId xmlns:a16="http://schemas.microsoft.com/office/drawing/2014/main" id="{D7BB9C41-6992-46EE-BACF-53A32412D7E3}"/>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1" name="テキスト ボックス 330">
          <a:extLst>
            <a:ext uri="{FF2B5EF4-FFF2-40B4-BE49-F238E27FC236}">
              <a16:creationId xmlns:a16="http://schemas.microsoft.com/office/drawing/2014/main" id="{77FA25E3-D9F4-4A2F-B8B0-963A3C95C1A4}"/>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2" name="フローチャート: 判断 331">
          <a:extLst>
            <a:ext uri="{FF2B5EF4-FFF2-40B4-BE49-F238E27FC236}">
              <a16:creationId xmlns:a16="http://schemas.microsoft.com/office/drawing/2014/main" id="{46A33421-9DA3-47EC-B928-E045F97315B4}"/>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7DF51699-2F2D-41BC-936A-D682378D73C9}"/>
            </a:ext>
          </a:extLst>
        </xdr:cNvPr>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5FFAB5D-174D-47D5-A438-3E436248901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8D42C0AB-085B-43F5-915B-AB0E5D4F0B9B}"/>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2E76274-7C40-42B7-931D-7316C71639B7}"/>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59059E6E-824A-4B86-9220-E9E6B9AE2D76}"/>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A4F4A56B-22AF-4671-8562-C7721E5928D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148061</xdr:rowOff>
    </xdr:from>
    <xdr:to>
      <xdr:col>81</xdr:col>
      <xdr:colOff>95250</xdr:colOff>
      <xdr:row>60</xdr:row>
      <xdr:rowOff>78211</xdr:rowOff>
    </xdr:to>
    <xdr:sp macro="" textlink="">
      <xdr:nvSpPr>
        <xdr:cNvPr id="339" name="楕円 338">
          <a:extLst>
            <a:ext uri="{FF2B5EF4-FFF2-40B4-BE49-F238E27FC236}">
              <a16:creationId xmlns:a16="http://schemas.microsoft.com/office/drawing/2014/main" id="{F6AF0E3D-2FEB-45D7-9688-98342D643518}"/>
            </a:ext>
          </a:extLst>
        </xdr:cNvPr>
        <xdr:cNvSpPr/>
      </xdr:nvSpPr>
      <xdr:spPr>
        <a:xfrm>
          <a:off x="16967200" y="102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164588</xdr:rowOff>
    </xdr:from>
    <xdr:ext cx="762000" cy="259045"/>
    <xdr:sp macro="" textlink="">
      <xdr:nvSpPr>
        <xdr:cNvPr id="340" name="定員管理の状況該当値テキスト">
          <a:extLst>
            <a:ext uri="{FF2B5EF4-FFF2-40B4-BE49-F238E27FC236}">
              <a16:creationId xmlns:a16="http://schemas.microsoft.com/office/drawing/2014/main" id="{6A8D8895-5545-4114-9790-74ED2B17409C}"/>
            </a:ext>
          </a:extLst>
        </xdr:cNvPr>
        <xdr:cNvSpPr txBox="1"/>
      </xdr:nvSpPr>
      <xdr:spPr>
        <a:xfrm>
          <a:off x="17106900" y="101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129963</xdr:rowOff>
    </xdr:from>
    <xdr:to>
      <xdr:col>77</xdr:col>
      <xdr:colOff>95250</xdr:colOff>
      <xdr:row>60</xdr:row>
      <xdr:rowOff>60113</xdr:rowOff>
    </xdr:to>
    <xdr:sp macro="" textlink="">
      <xdr:nvSpPr>
        <xdr:cNvPr id="341" name="楕円 340">
          <a:extLst>
            <a:ext uri="{FF2B5EF4-FFF2-40B4-BE49-F238E27FC236}">
              <a16:creationId xmlns:a16="http://schemas.microsoft.com/office/drawing/2014/main" id="{302A65B1-6B53-41E4-9B50-EDC675B6907D}"/>
            </a:ext>
          </a:extLst>
        </xdr:cNvPr>
        <xdr:cNvSpPr/>
      </xdr:nvSpPr>
      <xdr:spPr>
        <a:xfrm>
          <a:off x="16129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70290</xdr:rowOff>
    </xdr:from>
    <xdr:ext cx="736600" cy="259045"/>
    <xdr:sp macro="" textlink="">
      <xdr:nvSpPr>
        <xdr:cNvPr id="342" name="テキスト ボックス 341">
          <a:extLst>
            <a:ext uri="{FF2B5EF4-FFF2-40B4-BE49-F238E27FC236}">
              <a16:creationId xmlns:a16="http://schemas.microsoft.com/office/drawing/2014/main" id="{2A9D844C-9E76-4425-B078-73A01006F903}"/>
            </a:ext>
          </a:extLst>
        </xdr:cNvPr>
        <xdr:cNvSpPr txBox="1"/>
      </xdr:nvSpPr>
      <xdr:spPr>
        <a:xfrm>
          <a:off x="15798800" y="1001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131974</xdr:rowOff>
    </xdr:from>
    <xdr:to>
      <xdr:col>73</xdr:col>
      <xdr:colOff>44450</xdr:colOff>
      <xdr:row>60</xdr:row>
      <xdr:rowOff>62124</xdr:rowOff>
    </xdr:to>
    <xdr:sp macro="" textlink="">
      <xdr:nvSpPr>
        <xdr:cNvPr id="343" name="楕円 342">
          <a:extLst>
            <a:ext uri="{FF2B5EF4-FFF2-40B4-BE49-F238E27FC236}">
              <a16:creationId xmlns:a16="http://schemas.microsoft.com/office/drawing/2014/main" id="{0DF43074-33B3-4F83-9AAD-52E612C29EAC}"/>
            </a:ext>
          </a:extLst>
        </xdr:cNvPr>
        <xdr:cNvSpPr/>
      </xdr:nvSpPr>
      <xdr:spPr>
        <a:xfrm>
          <a:off x="15240000" y="102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72301</xdr:rowOff>
    </xdr:from>
    <xdr:ext cx="762000" cy="259045"/>
    <xdr:sp macro="" textlink="">
      <xdr:nvSpPr>
        <xdr:cNvPr id="344" name="テキスト ボックス 343">
          <a:extLst>
            <a:ext uri="{FF2B5EF4-FFF2-40B4-BE49-F238E27FC236}">
              <a16:creationId xmlns:a16="http://schemas.microsoft.com/office/drawing/2014/main" id="{D4ACE355-24B9-4EA3-BBCA-4B7A85AAEC66}"/>
            </a:ext>
          </a:extLst>
        </xdr:cNvPr>
        <xdr:cNvSpPr txBox="1"/>
      </xdr:nvSpPr>
      <xdr:spPr>
        <a:xfrm>
          <a:off x="14909800" y="1001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81704</xdr:rowOff>
    </xdr:from>
    <xdr:to>
      <xdr:col>68</xdr:col>
      <xdr:colOff>203200</xdr:colOff>
      <xdr:row>60</xdr:row>
      <xdr:rowOff>11854</xdr:rowOff>
    </xdr:to>
    <xdr:sp macro="" textlink="">
      <xdr:nvSpPr>
        <xdr:cNvPr id="345" name="楕円 344">
          <a:extLst>
            <a:ext uri="{FF2B5EF4-FFF2-40B4-BE49-F238E27FC236}">
              <a16:creationId xmlns:a16="http://schemas.microsoft.com/office/drawing/2014/main" id="{6241311F-516E-4DC4-ACAF-A9C034DFB4C5}"/>
            </a:ext>
          </a:extLst>
        </xdr:cNvPr>
        <xdr:cNvSpPr/>
      </xdr:nvSpPr>
      <xdr:spPr>
        <a:xfrm>
          <a:off x="14351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22031</xdr:rowOff>
    </xdr:from>
    <xdr:ext cx="762000" cy="259045"/>
    <xdr:sp macro="" textlink="">
      <xdr:nvSpPr>
        <xdr:cNvPr id="346" name="テキスト ボックス 345">
          <a:extLst>
            <a:ext uri="{FF2B5EF4-FFF2-40B4-BE49-F238E27FC236}">
              <a16:creationId xmlns:a16="http://schemas.microsoft.com/office/drawing/2014/main" id="{0ACA2234-84C8-467B-9DB2-9F16C1FC1C67}"/>
            </a:ext>
          </a:extLst>
        </xdr:cNvPr>
        <xdr:cNvSpPr txBox="1"/>
      </xdr:nvSpPr>
      <xdr:spPr>
        <a:xfrm>
          <a:off x="14020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81704</xdr:rowOff>
    </xdr:from>
    <xdr:to>
      <xdr:col>64</xdr:col>
      <xdr:colOff>152400</xdr:colOff>
      <xdr:row>60</xdr:row>
      <xdr:rowOff>11854</xdr:rowOff>
    </xdr:to>
    <xdr:sp macro="" textlink="">
      <xdr:nvSpPr>
        <xdr:cNvPr id="347" name="楕円 346">
          <a:extLst>
            <a:ext uri="{FF2B5EF4-FFF2-40B4-BE49-F238E27FC236}">
              <a16:creationId xmlns:a16="http://schemas.microsoft.com/office/drawing/2014/main" id="{474D04B4-CD58-4500-BE22-6122F8D01A6C}"/>
            </a:ext>
          </a:extLst>
        </xdr:cNvPr>
        <xdr:cNvSpPr/>
      </xdr:nvSpPr>
      <xdr:spPr>
        <a:xfrm>
          <a:off x="13462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22031</xdr:rowOff>
    </xdr:from>
    <xdr:ext cx="762000" cy="259045"/>
    <xdr:sp macro="" textlink="">
      <xdr:nvSpPr>
        <xdr:cNvPr id="348" name="テキスト ボックス 347">
          <a:extLst>
            <a:ext uri="{FF2B5EF4-FFF2-40B4-BE49-F238E27FC236}">
              <a16:creationId xmlns:a16="http://schemas.microsoft.com/office/drawing/2014/main" id="{67998C64-BAC7-4B31-8346-1EE9AE529884}"/>
            </a:ext>
          </a:extLst>
        </xdr:cNvPr>
        <xdr:cNvSpPr txBox="1"/>
      </xdr:nvSpPr>
      <xdr:spPr>
        <a:xfrm>
          <a:off x="13131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7AF8BCC9-F328-4126-B290-0983DBE8E497}"/>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12D99AFF-78D2-447C-9C0C-01E874F15494}"/>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419E5354-30FE-48BC-A8E9-9554DBAE4BE8}"/>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60A0039E-0ACE-47E6-9FF0-8E41D476875C}"/>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C04C93F9-3269-40D4-9C58-A84D60A3D8A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18E31BC3-D87B-43A0-B5DA-883F71CCCBE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E5BDEDC1-A156-4B7A-911D-23B097D1294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87305C46-712C-4BA7-8A8B-2696702026D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8A6E66D9-CD63-4CF4-A95A-53EF2C80FAFB}"/>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98388D3C-F4AA-4AEE-B0F1-63A9B46EA95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F1AE328B-F76F-46BB-9C43-BFE80BDED8D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25EAE814-CFE8-4955-9031-597DED8EF24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994190D6-1B86-4E7A-B5F9-4E49F81B1BEF}"/>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標準財政規模の減（△１．５億円）等により、単年度比率は増（＋０．５８ポイント）となったが、令和元年度決算（０．９９％）が算入されなくなったため、３カ年平均は前年度から０．１ポイント減少した。今後は大型事業の進捗に伴う公債費の増が見込まれるため、地方債の適正管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1ACD4739-C819-478C-AE8D-2A702BC53EA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A30D9EDC-471A-4F7E-8CF7-C3ACDA16D479}"/>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19D07080-1BC9-4253-BD88-9B2B67FD36E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9F36437F-41F7-45BF-BEE0-8EBF329483CB}"/>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22CCD128-698E-4CEC-B9EE-B405D331E543}"/>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4F1805C2-0D5B-47CB-9730-BA91106F3C97}"/>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9D4C1EB9-6FFA-4E88-9A01-B19507064A37}"/>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5EE70A5E-CCF6-43E4-B11D-FC972FD39E1F}"/>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589AA6D-52B3-4473-8054-8366D18EF73F}"/>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CC5E8EB1-55A9-4DDE-A716-D73EC56B26BE}"/>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704A1C5-C295-4FE5-B80E-DADD0BEDC11D}"/>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90EDA1D5-0406-486B-AE64-33AAA986CC21}"/>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12CD5532-E727-4F5E-A3DC-5DF4E9D0C91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58ED8B2B-4DB1-4FFA-B43C-CC0927E6A08A}"/>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7C91F064-DB68-4004-87B7-95B0C033E255}"/>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A06847E2-1688-442D-A0D4-23EF60235442}"/>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851DA0DD-1BDD-48D7-9C7B-8F9A9EFD85A4}"/>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9835DE2B-E14C-49D4-AD00-64A7DA90CFDB}"/>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D54EC3E4-2DEC-4DC2-81D6-B77D2024251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91863</xdr:rowOff>
    </xdr:from>
    <xdr:to>
      <xdr:col>81</xdr:col>
      <xdr:colOff>44450</xdr:colOff>
      <xdr:row>38</xdr:row>
      <xdr:rowOff>99906</xdr:rowOff>
    </xdr:to>
    <xdr:cxnSp macro="">
      <xdr:nvCxnSpPr>
        <xdr:cNvPr id="381" name="直線コネクタ 380">
          <a:extLst>
            <a:ext uri="{FF2B5EF4-FFF2-40B4-BE49-F238E27FC236}">
              <a16:creationId xmlns:a16="http://schemas.microsoft.com/office/drawing/2014/main" id="{DB77A0A5-748F-4B28-B9A3-3914D6F9708B}"/>
            </a:ext>
          </a:extLst>
        </xdr:cNvPr>
        <xdr:cNvCxnSpPr/>
      </xdr:nvCxnSpPr>
      <xdr:spPr>
        <a:xfrm flipV="1">
          <a:off x="16179800" y="66069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2" name="公債費負担の状況平均値テキスト">
          <a:extLst>
            <a:ext uri="{FF2B5EF4-FFF2-40B4-BE49-F238E27FC236}">
              <a16:creationId xmlns:a16="http://schemas.microsoft.com/office/drawing/2014/main" id="{DE188A78-15F3-45FB-B150-85DCA7FD75EF}"/>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a:extLst>
            <a:ext uri="{FF2B5EF4-FFF2-40B4-BE49-F238E27FC236}">
              <a16:creationId xmlns:a16="http://schemas.microsoft.com/office/drawing/2014/main" id="{7CA9E702-A008-4757-8F7B-9F8EB0EF55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39</xdr:row>
      <xdr:rowOff>16933</xdr:rowOff>
    </xdr:to>
    <xdr:cxnSp macro="">
      <xdr:nvCxnSpPr>
        <xdr:cNvPr id="384" name="直線コネクタ 383">
          <a:extLst>
            <a:ext uri="{FF2B5EF4-FFF2-40B4-BE49-F238E27FC236}">
              <a16:creationId xmlns:a16="http://schemas.microsoft.com/office/drawing/2014/main" id="{93CF6385-50BE-48F0-BC99-A9D5FA8D5B9F}"/>
            </a:ext>
          </a:extLst>
        </xdr:cNvPr>
        <xdr:cNvCxnSpPr/>
      </xdr:nvCxnSpPr>
      <xdr:spPr>
        <a:xfrm flipV="1">
          <a:off x="15290800" y="66150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a:extLst>
            <a:ext uri="{FF2B5EF4-FFF2-40B4-BE49-F238E27FC236}">
              <a16:creationId xmlns:a16="http://schemas.microsoft.com/office/drawing/2014/main" id="{E35E9465-C558-4F0F-AC5E-E91F49225D38}"/>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6" name="テキスト ボックス 385">
          <a:extLst>
            <a:ext uri="{FF2B5EF4-FFF2-40B4-BE49-F238E27FC236}">
              <a16:creationId xmlns:a16="http://schemas.microsoft.com/office/drawing/2014/main" id="{4F0A6479-4094-4803-AF61-1D3AB84D8241}"/>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129540</xdr:rowOff>
    </xdr:to>
    <xdr:cxnSp macro="">
      <xdr:nvCxnSpPr>
        <xdr:cNvPr id="387" name="直線コネクタ 386">
          <a:extLst>
            <a:ext uri="{FF2B5EF4-FFF2-40B4-BE49-F238E27FC236}">
              <a16:creationId xmlns:a16="http://schemas.microsoft.com/office/drawing/2014/main" id="{012C5FE8-00BC-4C2F-8A93-5D4EA6775DF3}"/>
            </a:ext>
          </a:extLst>
        </xdr:cNvPr>
        <xdr:cNvCxnSpPr/>
      </xdr:nvCxnSpPr>
      <xdr:spPr>
        <a:xfrm flipV="1">
          <a:off x="14401800" y="67034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a:extLst>
            <a:ext uri="{FF2B5EF4-FFF2-40B4-BE49-F238E27FC236}">
              <a16:creationId xmlns:a16="http://schemas.microsoft.com/office/drawing/2014/main" id="{07D1BDF5-D65E-45AE-BC5B-AA39CC284C46}"/>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a:extLst>
            <a:ext uri="{FF2B5EF4-FFF2-40B4-BE49-F238E27FC236}">
              <a16:creationId xmlns:a16="http://schemas.microsoft.com/office/drawing/2014/main" id="{2A6BEABE-5BAA-4425-A408-042E6008140D}"/>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40</xdr:row>
      <xdr:rowOff>86783</xdr:rowOff>
    </xdr:to>
    <xdr:cxnSp macro="">
      <xdr:nvCxnSpPr>
        <xdr:cNvPr id="390" name="直線コネクタ 389">
          <a:extLst>
            <a:ext uri="{FF2B5EF4-FFF2-40B4-BE49-F238E27FC236}">
              <a16:creationId xmlns:a16="http://schemas.microsoft.com/office/drawing/2014/main" id="{AA5C3E90-7BE0-4B5E-A7CF-06D2FD48DB99}"/>
            </a:ext>
          </a:extLst>
        </xdr:cNvPr>
        <xdr:cNvCxnSpPr/>
      </xdr:nvCxnSpPr>
      <xdr:spPr>
        <a:xfrm flipV="1">
          <a:off x="13512800" y="68160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BC4D243B-A0EA-4D7F-ADC4-1C80F081386F}"/>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a:extLst>
            <a:ext uri="{FF2B5EF4-FFF2-40B4-BE49-F238E27FC236}">
              <a16:creationId xmlns:a16="http://schemas.microsoft.com/office/drawing/2014/main" id="{1696D619-1B62-4D72-840F-3B9E668B6C3F}"/>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3" name="フローチャート: 判断 392">
          <a:extLst>
            <a:ext uri="{FF2B5EF4-FFF2-40B4-BE49-F238E27FC236}">
              <a16:creationId xmlns:a16="http://schemas.microsoft.com/office/drawing/2014/main" id="{6124FFF4-DA28-4456-AAB3-8D52E509708D}"/>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52053045-E5F0-47DC-A812-6EDD059D5056}"/>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97C020EA-3C59-41B2-BA7F-432979E0AF02}"/>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23781ABA-120C-4C9D-BF39-46923051CF9B}"/>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15777F0-2261-43D2-8604-53E419054B15}"/>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39C1660E-DBF4-4643-A1FE-49A8960978B5}"/>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BBCD09AF-C95E-40A9-80A6-559CA8EDEE03}"/>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41063</xdr:rowOff>
    </xdr:from>
    <xdr:to>
      <xdr:col>81</xdr:col>
      <xdr:colOff>95250</xdr:colOff>
      <xdr:row>38</xdr:row>
      <xdr:rowOff>142663</xdr:rowOff>
    </xdr:to>
    <xdr:sp macro="" textlink="">
      <xdr:nvSpPr>
        <xdr:cNvPr id="400" name="楕円 399">
          <a:extLst>
            <a:ext uri="{FF2B5EF4-FFF2-40B4-BE49-F238E27FC236}">
              <a16:creationId xmlns:a16="http://schemas.microsoft.com/office/drawing/2014/main" id="{42CD625E-64B9-43EA-9F6D-704E8153FCF5}"/>
            </a:ext>
          </a:extLst>
        </xdr:cNvPr>
        <xdr:cNvSpPr/>
      </xdr:nvSpPr>
      <xdr:spPr>
        <a:xfrm>
          <a:off x="169672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57590</xdr:rowOff>
    </xdr:from>
    <xdr:ext cx="762000" cy="259045"/>
    <xdr:sp macro="" textlink="">
      <xdr:nvSpPr>
        <xdr:cNvPr id="401" name="公債費負担の状況該当値テキスト">
          <a:extLst>
            <a:ext uri="{FF2B5EF4-FFF2-40B4-BE49-F238E27FC236}">
              <a16:creationId xmlns:a16="http://schemas.microsoft.com/office/drawing/2014/main" id="{C1BFA9A6-A5AF-47F0-880C-EF25460B467C}"/>
            </a:ext>
          </a:extLst>
        </xdr:cNvPr>
        <xdr:cNvSpPr txBox="1"/>
      </xdr:nvSpPr>
      <xdr:spPr>
        <a:xfrm>
          <a:off x="171069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49106</xdr:rowOff>
    </xdr:from>
    <xdr:to>
      <xdr:col>77</xdr:col>
      <xdr:colOff>95250</xdr:colOff>
      <xdr:row>38</xdr:row>
      <xdr:rowOff>150706</xdr:rowOff>
    </xdr:to>
    <xdr:sp macro="" textlink="">
      <xdr:nvSpPr>
        <xdr:cNvPr id="402" name="楕円 401">
          <a:extLst>
            <a:ext uri="{FF2B5EF4-FFF2-40B4-BE49-F238E27FC236}">
              <a16:creationId xmlns:a16="http://schemas.microsoft.com/office/drawing/2014/main" id="{CB40B5CC-6BEC-4116-9BAE-E6E11EBDF2F7}"/>
            </a:ext>
          </a:extLst>
        </xdr:cNvPr>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160884</xdr:rowOff>
    </xdr:from>
    <xdr:ext cx="736600" cy="259045"/>
    <xdr:sp macro="" textlink="">
      <xdr:nvSpPr>
        <xdr:cNvPr id="403" name="テキスト ボックス 402">
          <a:extLst>
            <a:ext uri="{FF2B5EF4-FFF2-40B4-BE49-F238E27FC236}">
              <a16:creationId xmlns:a16="http://schemas.microsoft.com/office/drawing/2014/main" id="{0AADA7D9-DB77-4510-B26C-155E154C833F}"/>
            </a:ext>
          </a:extLst>
        </xdr:cNvPr>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4" name="楕円 403">
          <a:extLst>
            <a:ext uri="{FF2B5EF4-FFF2-40B4-BE49-F238E27FC236}">
              <a16:creationId xmlns:a16="http://schemas.microsoft.com/office/drawing/2014/main" id="{DAE1DFCA-3251-462B-9C5B-CD600A3FE9B1}"/>
            </a:ext>
          </a:extLst>
        </xdr:cNvPr>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5" name="テキスト ボックス 404">
          <a:extLst>
            <a:ext uri="{FF2B5EF4-FFF2-40B4-BE49-F238E27FC236}">
              <a16:creationId xmlns:a16="http://schemas.microsoft.com/office/drawing/2014/main" id="{D8683FFF-5F49-4FA0-809C-FEB3A9AC5B21}"/>
            </a:ext>
          </a:extLst>
        </xdr:cNvPr>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06" name="楕円 405">
          <a:extLst>
            <a:ext uri="{FF2B5EF4-FFF2-40B4-BE49-F238E27FC236}">
              <a16:creationId xmlns:a16="http://schemas.microsoft.com/office/drawing/2014/main" id="{3BC41E8D-457C-452D-BE13-8B5F57F3465B}"/>
            </a:ext>
          </a:extLst>
        </xdr:cNvPr>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07" name="テキスト ボックス 406">
          <a:extLst>
            <a:ext uri="{FF2B5EF4-FFF2-40B4-BE49-F238E27FC236}">
              <a16:creationId xmlns:a16="http://schemas.microsoft.com/office/drawing/2014/main" id="{AB34A86C-6320-493D-A485-B3BD38DC1AE7}"/>
            </a:ext>
          </a:extLst>
        </xdr:cNvPr>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8" name="楕円 407">
          <a:extLst>
            <a:ext uri="{FF2B5EF4-FFF2-40B4-BE49-F238E27FC236}">
              <a16:creationId xmlns:a16="http://schemas.microsoft.com/office/drawing/2014/main" id="{C9CF9E0F-086A-4460-A462-D9EDAF7D95E1}"/>
            </a:ext>
          </a:extLst>
        </xdr:cNvPr>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9" name="テキスト ボックス 408">
          <a:extLst>
            <a:ext uri="{FF2B5EF4-FFF2-40B4-BE49-F238E27FC236}">
              <a16:creationId xmlns:a16="http://schemas.microsoft.com/office/drawing/2014/main" id="{C8D2C611-C0C5-4B24-93A2-BF0CE74C8132}"/>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308357B5-257A-46CC-8252-93FFB332FFA6}"/>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C409DA97-0D4B-41AC-A6DF-3017B759226F}"/>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29825BDD-A45B-4845-B109-535F47D7A103}"/>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543EF422-F09F-4612-A86B-125580A4A673}"/>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650D4F08-74F5-4CAA-9B75-F7786987F4A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62F45F3B-6939-4826-8CBB-A7F74769183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5D990486-71FA-4413-8F23-D77B66E47C97}"/>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89A05C6F-DC6E-4693-8988-8B71490C8DA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F9FC099-4EB3-4209-A4EC-DE17A6E2DA2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E2D8B659-3F40-41FA-9201-B57F0CAA8A6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7E61D976-AD7C-4071-B99D-EAAFC767E098}"/>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B2CA96D2-94EB-4824-8607-441730F99CB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32602E5C-97C3-47B3-A95A-D041508FEF5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前年度からの変動はなく、比率なしとなった。今後は大型事業の進捗に伴って地方債残高の増が見込まれるため、引き続き財政健全化に努める。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1534937C-1816-49AB-8D68-DF3F02D01B8F}"/>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A200E2FF-19C6-4170-8233-5EDD5BA7213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62BC21F0-0B49-4A68-A20B-1517CB07002F}"/>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B85A0D6A-A3F2-4824-A753-C68FEB394B81}"/>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3F810906-BA82-4B93-9C71-2EB86D7239BC}"/>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CE49C02E-E7EC-4142-97CC-ED5AB037FEE3}"/>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BFB3FB15-BDEE-481D-9649-3241203190D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37FF38DD-90D1-4E6D-A68E-0EC5887A0507}"/>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5DB4BF3C-A783-41AA-B88F-AD388991E2A2}"/>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44DDE799-A2B4-4193-96C4-9CE923027EF3}"/>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E641479-3DF5-4698-8D08-6FD816C18EB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C531F476-DDB1-423D-B029-C480CF2B1F6E}"/>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4B6260FD-40FA-4537-8312-603ED106EEE1}"/>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699339C9-C188-48AE-9590-93FA263DBB1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5866053C-8B53-409B-A646-D2BC8B6B491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a:extLst>
            <a:ext uri="{FF2B5EF4-FFF2-40B4-BE49-F238E27FC236}">
              <a16:creationId xmlns:a16="http://schemas.microsoft.com/office/drawing/2014/main" id="{2D7A9EFA-9A13-4EA9-924A-764D7D2E8BDA}"/>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a:extLst>
            <a:ext uri="{FF2B5EF4-FFF2-40B4-BE49-F238E27FC236}">
              <a16:creationId xmlns:a16="http://schemas.microsoft.com/office/drawing/2014/main" id="{1D7C872A-ABCF-4659-9A23-F3767BA6FD9C}"/>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a:extLst>
            <a:ext uri="{FF2B5EF4-FFF2-40B4-BE49-F238E27FC236}">
              <a16:creationId xmlns:a16="http://schemas.microsoft.com/office/drawing/2014/main" id="{3C748A67-A202-4165-A753-E2D5F0FD4126}"/>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244D0ACB-A8AF-4778-A7ED-D16B6BF2EADB}"/>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A2F62542-8DA6-4478-94EE-1ACCBA30DBA9}"/>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3" name="将来負担の状況平均値テキスト">
          <a:extLst>
            <a:ext uri="{FF2B5EF4-FFF2-40B4-BE49-F238E27FC236}">
              <a16:creationId xmlns:a16="http://schemas.microsoft.com/office/drawing/2014/main" id="{189DFAFE-1A28-4A16-AFDD-542CDC58AE21}"/>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4" name="フローチャート: 判断 443">
          <a:extLst>
            <a:ext uri="{FF2B5EF4-FFF2-40B4-BE49-F238E27FC236}">
              <a16:creationId xmlns:a16="http://schemas.microsoft.com/office/drawing/2014/main" id="{FFA97FBE-BD4C-4164-99FD-D5D0239BB22E}"/>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5" name="フローチャート: 判断 444">
          <a:extLst>
            <a:ext uri="{FF2B5EF4-FFF2-40B4-BE49-F238E27FC236}">
              <a16:creationId xmlns:a16="http://schemas.microsoft.com/office/drawing/2014/main" id="{73E89CA2-4ECC-42A1-B294-259458295FFD}"/>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6" name="テキスト ボックス 445">
          <a:extLst>
            <a:ext uri="{FF2B5EF4-FFF2-40B4-BE49-F238E27FC236}">
              <a16:creationId xmlns:a16="http://schemas.microsoft.com/office/drawing/2014/main" id="{4E6B2ABA-485F-4AB7-960A-1B795364F979}"/>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7" name="フローチャート: 判断 446">
          <a:extLst>
            <a:ext uri="{FF2B5EF4-FFF2-40B4-BE49-F238E27FC236}">
              <a16:creationId xmlns:a16="http://schemas.microsoft.com/office/drawing/2014/main" id="{359EF098-FB7B-413C-8532-CC735C37E01A}"/>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48" name="テキスト ボックス 447">
          <a:extLst>
            <a:ext uri="{FF2B5EF4-FFF2-40B4-BE49-F238E27FC236}">
              <a16:creationId xmlns:a16="http://schemas.microsoft.com/office/drawing/2014/main" id="{2A14B700-796B-4348-BE32-4CAA95722261}"/>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49" name="フローチャート: 判断 448">
          <a:extLst>
            <a:ext uri="{FF2B5EF4-FFF2-40B4-BE49-F238E27FC236}">
              <a16:creationId xmlns:a16="http://schemas.microsoft.com/office/drawing/2014/main" id="{98ED0F52-8D99-4140-9377-B06DA988C62A}"/>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6C550099-C4EA-420A-9C76-193E599ABD8F}"/>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1" name="フローチャート: 判断 450">
          <a:extLst>
            <a:ext uri="{FF2B5EF4-FFF2-40B4-BE49-F238E27FC236}">
              <a16:creationId xmlns:a16="http://schemas.microsoft.com/office/drawing/2014/main" id="{85552192-75A1-48B5-96A2-CCF0B4893AF8}"/>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9FCB018D-E639-4848-8431-4B81B8AFB34D}"/>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9478F83B-F8B5-4F07-8764-6169CF9F600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33E8F9-44CF-4CA7-BE94-190AF8B985C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D92E13E0-4C0C-44B7-8612-C350FE269D66}"/>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6B71C6F1-FFB4-4990-AB9C-848D0C13EFCB}"/>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E25FF8AE-228C-4F40-9828-A889545AB52C}"/>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74,537
72,881
71.72
37,631,099
36,140,100
1,173,441
16,267,710
23,035,736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類似団体平均と比較して１．</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ポイント低く、前年度との比較では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０．２ポイント増となっている</a:t>
          </a:r>
          <a:r>
            <a:rPr kumimoji="1" lang="ja-JP" altLang="ja-JP" sz="1100">
              <a:solidFill>
                <a:schemeClr val="dk1"/>
              </a:solidFill>
              <a:effectLst/>
              <a:latin typeface="+mn-lt"/>
              <a:ea typeface="+mn-ea"/>
              <a:cs typeface="+mn-cs"/>
            </a:rPr>
            <a:t>。これは、</a:t>
          </a:r>
          <a:r>
            <a:rPr lang="ja-JP" altLang="ja-JP" sz="1100">
              <a:solidFill>
                <a:schemeClr val="dk1"/>
              </a:solidFill>
              <a:effectLst/>
              <a:latin typeface="+mn-lt"/>
              <a:ea typeface="+mn-ea"/>
              <a:cs typeface="+mn-cs"/>
            </a:rPr>
            <a:t>経常経費充当一般財源額が</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１．４％減となったものの、経常一般財源総額</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前年度から２．０％減とな</a:t>
          </a:r>
          <a:r>
            <a:rPr lang="ja-JP" altLang="en-US" sz="1100">
              <a:solidFill>
                <a:schemeClr val="dk1"/>
              </a:solidFill>
              <a:effectLst/>
              <a:latin typeface="+mn-lt"/>
              <a:ea typeface="+mn-ea"/>
              <a:cs typeface="+mn-cs"/>
            </a:rPr>
            <a:t>ったためである。</a:t>
          </a:r>
          <a:r>
            <a:rPr kumimoji="1" lang="ja-JP" altLang="ja-JP" sz="1100">
              <a:solidFill>
                <a:schemeClr val="dk1"/>
              </a:solidFill>
              <a:effectLst/>
              <a:latin typeface="+mn-lt"/>
              <a:ea typeface="+mn-ea"/>
              <a:cs typeface="+mn-cs"/>
            </a:rPr>
            <a:t>今後も事務事業の効率化による時間外勤務の縮減や定員の適正管理に努める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84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8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477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35</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71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a:t>
          </a:r>
          <a:r>
            <a:rPr lang="ja-JP" altLang="ja-JP" sz="1100">
              <a:solidFill>
                <a:schemeClr val="dk1"/>
              </a:solidFill>
              <a:effectLst/>
              <a:latin typeface="+mn-lt"/>
              <a:ea typeface="+mn-ea"/>
              <a:cs typeface="+mn-cs"/>
            </a:rPr>
            <a:t>物価高騰の影響等による市有施設光熱水費</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の増によ</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経常経費充当一般財源額が</a:t>
          </a:r>
          <a:r>
            <a:rPr lang="ja-JP" altLang="en-US" sz="1100">
              <a:solidFill>
                <a:schemeClr val="dk1"/>
              </a:solidFill>
              <a:effectLst/>
              <a:latin typeface="+mn-lt"/>
              <a:ea typeface="+mn-ea"/>
              <a:cs typeface="+mn-cs"/>
            </a:rPr>
            <a:t>２．６</a:t>
          </a:r>
          <a:r>
            <a:rPr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となったため</a:t>
          </a:r>
          <a:r>
            <a:rPr kumimoji="1" lang="ja-JP" altLang="ja-JP" sz="1100">
              <a:solidFill>
                <a:schemeClr val="dk1"/>
              </a:solidFill>
              <a:effectLst/>
              <a:latin typeface="+mn-lt"/>
              <a:ea typeface="+mn-ea"/>
              <a:cs typeface="+mn-cs"/>
            </a:rPr>
            <a:t>、前年度との比較では０．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％となった。今後も事務事業の見直しや業務の効率化を図り、コストの削減に努める。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136144</xdr:rowOff>
    </xdr:from>
    <xdr:to>
      <xdr:col>82</xdr:col>
      <xdr:colOff>107950</xdr:colOff>
      <xdr:row>15</xdr:row>
      <xdr:rowOff>19558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364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136144</xdr:rowOff>
    </xdr:from>
    <xdr:to>
      <xdr:col>78</xdr:col>
      <xdr:colOff>69850</xdr:colOff>
      <xdr:row>15</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364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16</xdr:row>
      <xdr:rowOff>30988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1874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30988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28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140208</xdr:rowOff>
    </xdr:from>
    <xdr:to>
      <xdr:col>82</xdr:col>
      <xdr:colOff>158750</xdr:colOff>
      <xdr:row>15</xdr:row>
      <xdr:rowOff>70358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156735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8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85344</xdr:rowOff>
    </xdr:from>
    <xdr:to>
      <xdr:col>78</xdr:col>
      <xdr:colOff>120650</xdr:colOff>
      <xdr:row>15</xdr:row>
      <xdr:rowOff>15494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25671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54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46245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扶助費に係る経常収支比率は、前年度との比較では１．</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し、類似団体平均を</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ポイント上回っている。その要因として、人口増及び高齢化の進展が挙げられる。今後も障害・高齢者福祉サービスに係る経費等の増が見込まれるため、それらの伸びを注視する。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57</xdr:row>
      <xdr:rowOff>8890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053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57</xdr:row>
      <xdr:rowOff>24130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46990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46990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66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101617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59707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167640</xdr:rowOff>
    </xdr:from>
    <xdr:to>
      <xdr:col>11</xdr:col>
      <xdr:colOff>60325</xdr:colOff>
      <xdr:row>57</xdr:row>
      <xdr:rowOff>97790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82567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その他に係る経常収支比率は、類似団体平均を１．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ポイント下回</a:t>
          </a:r>
          <a:r>
            <a:rPr kumimoji="1" lang="ja-JP" altLang="en-US" sz="1100">
              <a:solidFill>
                <a:schemeClr val="dk1"/>
              </a:solidFill>
              <a:effectLst/>
              <a:latin typeface="+mn-lt"/>
              <a:ea typeface="+mn-ea"/>
              <a:cs typeface="+mn-cs"/>
            </a:rPr>
            <a:t>っているが</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a:t>
          </a:r>
          <a:r>
            <a:rPr lang="ja-JP" altLang="ja-JP" sz="1100">
              <a:solidFill>
                <a:schemeClr val="dk1"/>
              </a:solidFill>
              <a:effectLst/>
              <a:latin typeface="+mn-lt"/>
              <a:ea typeface="+mn-ea"/>
              <a:cs typeface="+mn-cs"/>
            </a:rPr>
            <a:t>経常一般財源総額が</a:t>
          </a:r>
          <a:r>
            <a:rPr lang="ja-JP" altLang="en-US" sz="1100">
              <a:solidFill>
                <a:schemeClr val="dk1"/>
              </a:solidFill>
              <a:effectLst/>
              <a:latin typeface="+mn-lt"/>
              <a:ea typeface="+mn-ea"/>
              <a:cs typeface="+mn-cs"/>
            </a:rPr>
            <a:t>２．０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101600</xdr:rowOff>
    </xdr:from>
    <xdr:to>
      <xdr:col>82</xdr:col>
      <xdr:colOff>107950</xdr:colOff>
      <xdr:row>56</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02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101600</xdr:rowOff>
    </xdr:from>
    <xdr:to>
      <xdr:col>78</xdr:col>
      <xdr:colOff>69850</xdr:colOff>
      <xdr:row>57</xdr:row>
      <xdr:rowOff>57150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02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57150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28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6350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28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50800</xdr:rowOff>
    </xdr:from>
    <xdr:to>
      <xdr:col>78</xdr:col>
      <xdr:colOff>120650</xdr:colOff>
      <xdr:row>56</xdr:row>
      <xdr:rowOff>152400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127000</xdr:rowOff>
    </xdr:from>
    <xdr:to>
      <xdr:col>65</xdr:col>
      <xdr:colOff>53975</xdr:colOff>
      <xdr:row>57</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一部事務組合</a:t>
          </a:r>
          <a:r>
            <a:rPr kumimoji="1" lang="ja-JP" altLang="ja-JP" sz="1100">
              <a:solidFill>
                <a:schemeClr val="dk1"/>
              </a:solidFill>
              <a:effectLst/>
              <a:latin typeface="+mn-lt"/>
              <a:ea typeface="+mn-ea"/>
              <a:cs typeface="+mn-cs"/>
            </a:rPr>
            <a:t>負担金</a:t>
          </a:r>
          <a:r>
            <a:rPr kumimoji="1" lang="ja-JP" altLang="en-US" sz="1100">
              <a:solidFill>
                <a:schemeClr val="dk1"/>
              </a:solidFill>
              <a:effectLst/>
              <a:latin typeface="+mn-lt"/>
              <a:ea typeface="+mn-ea"/>
              <a:cs typeface="+mn-cs"/>
            </a:rPr>
            <a:t>等による増により、</a:t>
          </a:r>
          <a:r>
            <a:rPr lang="ja-JP" altLang="ja-JP" sz="1100">
              <a:solidFill>
                <a:schemeClr val="dk1"/>
              </a:solidFill>
              <a:effectLst/>
              <a:latin typeface="+mn-lt"/>
              <a:ea typeface="+mn-ea"/>
              <a:cs typeface="+mn-cs"/>
            </a:rPr>
            <a:t>経常経費充当一般財源</a:t>
          </a:r>
          <a:r>
            <a:rPr lang="ja-JP" altLang="en-US" sz="1100">
              <a:solidFill>
                <a:schemeClr val="dk1"/>
              </a:solidFill>
              <a:effectLst/>
              <a:latin typeface="+mn-lt"/>
              <a:ea typeface="+mn-ea"/>
              <a:cs typeface="+mn-cs"/>
            </a:rPr>
            <a:t>総</a:t>
          </a:r>
          <a:r>
            <a:rPr lang="ja-JP" altLang="ja-JP" sz="1100">
              <a:solidFill>
                <a:schemeClr val="dk1"/>
              </a:solidFill>
              <a:effectLst/>
              <a:latin typeface="+mn-lt"/>
              <a:ea typeface="+mn-ea"/>
              <a:cs typeface="+mn-cs"/>
            </a:rPr>
            <a:t>額が</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４．０</a:t>
          </a:r>
          <a:r>
            <a:rPr lang="ja-JP" altLang="ja-JP" sz="1100">
              <a:solidFill>
                <a:schemeClr val="dk1"/>
              </a:solidFill>
              <a:effectLst/>
              <a:latin typeface="+mn-lt"/>
              <a:ea typeface="+mn-ea"/>
              <a:cs typeface="+mn-cs"/>
            </a:rPr>
            <a:t>％の増</a:t>
          </a:r>
          <a:r>
            <a:rPr lang="ja-JP" altLang="en-US" sz="1100">
              <a:solidFill>
                <a:schemeClr val="dk1"/>
              </a:solidFill>
              <a:effectLst/>
              <a:latin typeface="+mn-lt"/>
              <a:ea typeface="+mn-ea"/>
              <a:cs typeface="+mn-cs"/>
            </a:rPr>
            <a:t>となったため、前年度と比較して０．８ポイント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新たに建設を予定するごみ処理施設に係る負担金の増が見込まれる。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149860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854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154432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85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154432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88138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129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類似団体平均から３．</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ポイント低</a:t>
          </a:r>
          <a:r>
            <a:rPr kumimoji="1" lang="ja-JP" altLang="en-US" sz="1100">
              <a:solidFill>
                <a:schemeClr val="dk1"/>
              </a:solidFill>
              <a:effectLst/>
              <a:latin typeface="+mn-lt"/>
              <a:ea typeface="+mn-ea"/>
              <a:cs typeface="+mn-cs"/>
            </a:rPr>
            <a:t>いが</a:t>
          </a:r>
          <a:r>
            <a:rPr kumimoji="1" lang="ja-JP" altLang="ja-JP" sz="1100">
              <a:solidFill>
                <a:schemeClr val="dk1"/>
              </a:solidFill>
              <a:effectLst/>
              <a:latin typeface="+mn-lt"/>
              <a:ea typeface="+mn-ea"/>
              <a:cs typeface="+mn-cs"/>
            </a:rPr>
            <a:t>、前年度との比較では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０．３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し、１０．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％となった。今後は大型事業の進捗に伴う増が見込まれることから、地方債の適正管理に努める。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17272</xdr:rowOff>
    </xdr:from>
    <xdr:to>
      <xdr:col>24</xdr:col>
      <xdr:colOff>25400</xdr:colOff>
      <xdr:row>76</xdr:row>
      <xdr:rowOff>30987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474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17272</xdr:rowOff>
    </xdr:from>
    <xdr:to>
      <xdr:col>19</xdr:col>
      <xdr:colOff>187325</xdr:colOff>
      <xdr:row>76</xdr:row>
      <xdr:rowOff>62992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47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76708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93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117856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06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137922</xdr:rowOff>
    </xdr:from>
    <xdr:to>
      <xdr:col>20</xdr:col>
      <xdr:colOff>38100</xdr:colOff>
      <xdr:row>76</xdr:row>
      <xdr:rowOff>68072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78249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公債費以外に係る経常収支比率は、類似団体平均を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ポイント下回っているが、前年度</a:t>
          </a:r>
          <a:r>
            <a:rPr kumimoji="1" lang="ja-JP" altLang="en-US" sz="1100">
              <a:solidFill>
                <a:schemeClr val="dk1"/>
              </a:solidFill>
              <a:effectLst/>
              <a:latin typeface="+mn-lt"/>
              <a:ea typeface="+mn-ea"/>
              <a:cs typeface="+mn-cs"/>
            </a:rPr>
            <a:t>より２．８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し７</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％となった。増加した主な要因は、</a:t>
          </a:r>
          <a:r>
            <a:rPr lang="ja-JP" altLang="ja-JP" sz="1100">
              <a:solidFill>
                <a:schemeClr val="dk1"/>
              </a:solidFill>
              <a:effectLst/>
              <a:latin typeface="+mn-lt"/>
              <a:ea typeface="+mn-ea"/>
              <a:cs typeface="+mn-cs"/>
            </a:rPr>
            <a:t>経常一般財源総額が</a:t>
          </a:r>
          <a:r>
            <a:rPr lang="ja-JP" altLang="en-US" sz="1100">
              <a:solidFill>
                <a:schemeClr val="dk1"/>
              </a:solidFill>
              <a:effectLst/>
              <a:latin typeface="+mn-lt"/>
              <a:ea typeface="+mn-ea"/>
              <a:cs typeface="+mn-cs"/>
            </a:rPr>
            <a:t>２．０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64135</xdr:rowOff>
    </xdr:from>
    <xdr:to>
      <xdr:col>82</xdr:col>
      <xdr:colOff>107950</xdr:colOff>
      <xdr:row>75</xdr:row>
      <xdr:rowOff>52705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751435"/>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64135</xdr:rowOff>
    </xdr:from>
    <xdr:to>
      <xdr:col>78</xdr:col>
      <xdr:colOff>69850</xdr:colOff>
      <xdr:row>76</xdr:row>
      <xdr:rowOff>64136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751435"/>
          <a:ext cx="889000" cy="3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76</xdr:row>
      <xdr:rowOff>64136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2928600"/>
          <a:ext cx="889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75</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2928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xdr:rowOff>
    </xdr:from>
    <xdr:to>
      <xdr:col>82</xdr:col>
      <xdr:colOff>158750</xdr:colOff>
      <xdr:row>75</xdr:row>
      <xdr:rowOff>103505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18432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13335</xdr:rowOff>
    </xdr:from>
    <xdr:to>
      <xdr:col>78</xdr:col>
      <xdr:colOff>120650</xdr:colOff>
      <xdr:row>74</xdr:row>
      <xdr:rowOff>114935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125112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46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13336</xdr:rowOff>
    </xdr:from>
    <xdr:to>
      <xdr:col>74</xdr:col>
      <xdr:colOff>31750</xdr:colOff>
      <xdr:row>76</xdr:row>
      <xdr:rowOff>114936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125112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1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130827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140064</xdr:rowOff>
    </xdr:from>
    <xdr:to>
      <xdr:col>29</xdr:col>
      <xdr:colOff>127000</xdr:colOff>
      <xdr:row>18</xdr:row>
      <xdr:rowOff>158709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73789"/>
          <a:ext cx="647700" cy="18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158709</xdr:rowOff>
    </xdr:from>
    <xdr:to>
      <xdr:col>26</xdr:col>
      <xdr:colOff>50800</xdr:colOff>
      <xdr:row>19</xdr:row>
      <xdr:rowOff>17034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92434"/>
          <a:ext cx="698500" cy="29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17034</xdr:rowOff>
    </xdr:from>
    <xdr:to>
      <xdr:col>22</xdr:col>
      <xdr:colOff>114300</xdr:colOff>
      <xdr:row>19</xdr:row>
      <xdr:rowOff>71012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22209"/>
          <a:ext cx="698500" cy="53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71012</xdr:rowOff>
    </xdr:from>
    <xdr:to>
      <xdr:col>18</xdr:col>
      <xdr:colOff>177800</xdr:colOff>
      <xdr:row>19</xdr:row>
      <xdr:rowOff>92243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76187"/>
          <a:ext cx="698500" cy="21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89264</xdr:rowOff>
    </xdr:from>
    <xdr:to>
      <xdr:col>29</xdr:col>
      <xdr:colOff>177800</xdr:colOff>
      <xdr:row>19</xdr:row>
      <xdr:rowOff>19414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2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61341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9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107909</xdr:rowOff>
    </xdr:from>
    <xdr:to>
      <xdr:col>26</xdr:col>
      <xdr:colOff>101600</xdr:colOff>
      <xdr:row>19</xdr:row>
      <xdr:rowOff>38059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41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22836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28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137684</xdr:rowOff>
    </xdr:from>
    <xdr:to>
      <xdr:col>22</xdr:col>
      <xdr:colOff>165100</xdr:colOff>
      <xdr:row>19</xdr:row>
      <xdr:rowOff>67834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71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52611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5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20212</xdr:rowOff>
    </xdr:from>
    <xdr:to>
      <xdr:col>19</xdr:col>
      <xdr:colOff>38100</xdr:colOff>
      <xdr:row>19</xdr:row>
      <xdr:rowOff>121812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25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106589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41443</xdr:rowOff>
    </xdr:from>
    <xdr:to>
      <xdr:col>15</xdr:col>
      <xdr:colOff>101600</xdr:colOff>
      <xdr:row>19</xdr:row>
      <xdr:rowOff>143043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46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127820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3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124093</xdr:rowOff>
    </xdr:from>
    <xdr:to>
      <xdr:col>29</xdr:col>
      <xdr:colOff>127000</xdr:colOff>
      <xdr:row>37</xdr:row>
      <xdr:rowOff>161258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248793"/>
          <a:ext cx="647700" cy="3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135524</xdr:rowOff>
    </xdr:from>
    <xdr:to>
      <xdr:col>26</xdr:col>
      <xdr:colOff>50800</xdr:colOff>
      <xdr:row>37</xdr:row>
      <xdr:rowOff>161258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7260224"/>
          <a:ext cx="698500" cy="2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100842</xdr:rowOff>
    </xdr:from>
    <xdr:to>
      <xdr:col>22</xdr:col>
      <xdr:colOff>114300</xdr:colOff>
      <xdr:row>37</xdr:row>
      <xdr:rowOff>135524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7225542"/>
          <a:ext cx="698500" cy="34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141304</xdr:rowOff>
    </xdr:from>
    <xdr:to>
      <xdr:col>18</xdr:col>
      <xdr:colOff>177800</xdr:colOff>
      <xdr:row>37</xdr:row>
      <xdr:rowOff>100842</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7094554"/>
          <a:ext cx="698500" cy="130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73293</xdr:rowOff>
    </xdr:from>
    <xdr:to>
      <xdr:col>29</xdr:col>
      <xdr:colOff>177800</xdr:colOff>
      <xdr:row>37</xdr:row>
      <xdr:rowOff>174893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197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45370</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1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110458</xdr:rowOff>
    </xdr:from>
    <xdr:to>
      <xdr:col>26</xdr:col>
      <xdr:colOff>101600</xdr:colOff>
      <xdr:row>37</xdr:row>
      <xdr:rowOff>212058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23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196835</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321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84724</xdr:rowOff>
    </xdr:from>
    <xdr:to>
      <xdr:col>22</xdr:col>
      <xdr:colOff>165100</xdr:colOff>
      <xdr:row>37</xdr:row>
      <xdr:rowOff>186324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209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171101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2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50042</xdr:rowOff>
    </xdr:from>
    <xdr:to>
      <xdr:col>19</xdr:col>
      <xdr:colOff>38100</xdr:colOff>
      <xdr:row>37</xdr:row>
      <xdr:rowOff>151642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174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136419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26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90504</xdr:rowOff>
    </xdr:from>
    <xdr:to>
      <xdr:col>15</xdr:col>
      <xdr:colOff>101600</xdr:colOff>
      <xdr:row>37</xdr:row>
      <xdr:rowOff>20654</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04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5431</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13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74,537
72,881
71.72
37,631,099
36,140,100
1,173,441
16,267,710
23,035,736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52946</xdr:rowOff>
    </xdr:from>
    <xdr:to>
      <xdr:col>24</xdr:col>
      <xdr:colOff>63500</xdr:colOff>
      <xdr:row>37</xdr:row>
      <xdr:rowOff>56280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96596"/>
          <a:ext cx="8382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52946</xdr:rowOff>
    </xdr:from>
    <xdr:to>
      <xdr:col>19</xdr:col>
      <xdr:colOff>177800</xdr:colOff>
      <xdr:row>37</xdr:row>
      <xdr:rowOff>59042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659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59042</xdr:rowOff>
    </xdr:from>
    <xdr:to>
      <xdr:col>15</xdr:col>
      <xdr:colOff>50800</xdr:colOff>
      <xdr:row>38</xdr:row>
      <xdr:rowOff>59252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02692"/>
          <a:ext cx="889000" cy="17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59252</xdr:rowOff>
    </xdr:from>
    <xdr:to>
      <xdr:col>10</xdr:col>
      <xdr:colOff>114300</xdr:colOff>
      <xdr:row>38</xdr:row>
      <xdr:rowOff>90036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74352"/>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5480</xdr:rowOff>
    </xdr:from>
    <xdr:to>
      <xdr:col>24</xdr:col>
      <xdr:colOff>114300</xdr:colOff>
      <xdr:row>37</xdr:row>
      <xdr:rowOff>107080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155357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2146</xdr:rowOff>
    </xdr:from>
    <xdr:to>
      <xdr:col>20</xdr:col>
      <xdr:colOff>38100</xdr:colOff>
      <xdr:row>37</xdr:row>
      <xdr:rowOff>103746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94873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8242</xdr:rowOff>
    </xdr:from>
    <xdr:to>
      <xdr:col>15</xdr:col>
      <xdr:colOff>101600</xdr:colOff>
      <xdr:row>37</xdr:row>
      <xdr:rowOff>109842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100969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8452</xdr:rowOff>
    </xdr:from>
    <xdr:to>
      <xdr:col>10</xdr:col>
      <xdr:colOff>165100</xdr:colOff>
      <xdr:row>38</xdr:row>
      <xdr:rowOff>110052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101179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39236</xdr:rowOff>
    </xdr:from>
    <xdr:to>
      <xdr:col>6</xdr:col>
      <xdr:colOff>38100</xdr:colOff>
      <xdr:row>38</xdr:row>
      <xdr:rowOff>140836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5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131963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64817</xdr:rowOff>
    </xdr:from>
    <xdr:to>
      <xdr:col>24</xdr:col>
      <xdr:colOff>63500</xdr:colOff>
      <xdr:row>58</xdr:row>
      <xdr:rowOff>72829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08917"/>
          <a:ext cx="8382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25998</xdr:rowOff>
    </xdr:from>
    <xdr:to>
      <xdr:col>19</xdr:col>
      <xdr:colOff>177800</xdr:colOff>
      <xdr:row>58</xdr:row>
      <xdr:rowOff>72829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970098"/>
          <a:ext cx="889000" cy="4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25998</xdr:rowOff>
    </xdr:from>
    <xdr:to>
      <xdr:col>15</xdr:col>
      <xdr:colOff>50800</xdr:colOff>
      <xdr:row>58</xdr:row>
      <xdr:rowOff>65971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70098"/>
          <a:ext cx="889000" cy="3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65971</xdr:rowOff>
    </xdr:from>
    <xdr:to>
      <xdr:col>10</xdr:col>
      <xdr:colOff>114300</xdr:colOff>
      <xdr:row>58</xdr:row>
      <xdr:rowOff>102830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10071"/>
          <a:ext cx="889000" cy="3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14017</xdr:rowOff>
    </xdr:from>
    <xdr:to>
      <xdr:col>24</xdr:col>
      <xdr:colOff>114300</xdr:colOff>
      <xdr:row>58</xdr:row>
      <xdr:rowOff>115617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5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100394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7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22029</xdr:rowOff>
    </xdr:from>
    <xdr:to>
      <xdr:col>20</xdr:col>
      <xdr:colOff>38100</xdr:colOff>
      <xdr:row>58</xdr:row>
      <xdr:rowOff>123629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114756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146648</xdr:rowOff>
    </xdr:from>
    <xdr:to>
      <xdr:col>15</xdr:col>
      <xdr:colOff>101600</xdr:colOff>
      <xdr:row>58</xdr:row>
      <xdr:rowOff>76798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67925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1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15171</xdr:rowOff>
    </xdr:from>
    <xdr:to>
      <xdr:col>10</xdr:col>
      <xdr:colOff>165100</xdr:colOff>
      <xdr:row>58</xdr:row>
      <xdr:rowOff>116771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107898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5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52030</xdr:rowOff>
    </xdr:from>
    <xdr:to>
      <xdr:col>6</xdr:col>
      <xdr:colOff>38100</xdr:colOff>
      <xdr:row>58</xdr:row>
      <xdr:rowOff>153630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144757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8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158065</xdr:rowOff>
    </xdr:from>
    <xdr:to>
      <xdr:col>24</xdr:col>
      <xdr:colOff>63500</xdr:colOff>
      <xdr:row>78</xdr:row>
      <xdr:rowOff>161761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31165"/>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158065</xdr:rowOff>
    </xdr:from>
    <xdr:to>
      <xdr:col>19</xdr:col>
      <xdr:colOff>177800</xdr:colOff>
      <xdr:row>78</xdr:row>
      <xdr:rowOff>158789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3116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158789</xdr:rowOff>
    </xdr:from>
    <xdr:to>
      <xdr:col>15</xdr:col>
      <xdr:colOff>50800</xdr:colOff>
      <xdr:row>79</xdr:row>
      <xdr:rowOff>19532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31889"/>
          <a:ext cx="889000" cy="3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14542</xdr:rowOff>
    </xdr:from>
    <xdr:to>
      <xdr:col>10</xdr:col>
      <xdr:colOff>114300</xdr:colOff>
      <xdr:row>79</xdr:row>
      <xdr:rowOff>19532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59092"/>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110961</xdr:rowOff>
    </xdr:from>
    <xdr:to>
      <xdr:col>24</xdr:col>
      <xdr:colOff>114300</xdr:colOff>
      <xdr:row>79</xdr:row>
      <xdr:rowOff>41111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25888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107265</xdr:rowOff>
    </xdr:from>
    <xdr:to>
      <xdr:col>20</xdr:col>
      <xdr:colOff>38100</xdr:colOff>
      <xdr:row>79</xdr:row>
      <xdr:rowOff>37415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28542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7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107989</xdr:rowOff>
    </xdr:from>
    <xdr:to>
      <xdr:col>15</xdr:col>
      <xdr:colOff>101600</xdr:colOff>
      <xdr:row>79</xdr:row>
      <xdr:rowOff>38139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29266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140182</xdr:rowOff>
    </xdr:from>
    <xdr:to>
      <xdr:col>10</xdr:col>
      <xdr:colOff>165100</xdr:colOff>
      <xdr:row>79</xdr:row>
      <xdr:rowOff>70332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1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61459</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606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135192</xdr:rowOff>
    </xdr:from>
    <xdr:to>
      <xdr:col>6</xdr:col>
      <xdr:colOff>38100</xdr:colOff>
      <xdr:row>79</xdr:row>
      <xdr:rowOff>65342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56469</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0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170235</xdr:rowOff>
    </xdr:from>
    <xdr:to>
      <xdr:col>24</xdr:col>
      <xdr:colOff>63500</xdr:colOff>
      <xdr:row>96</xdr:row>
      <xdr:rowOff>19424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286535"/>
          <a:ext cx="838200" cy="19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170235</xdr:rowOff>
    </xdr:from>
    <xdr:to>
      <xdr:col>19</xdr:col>
      <xdr:colOff>177800</xdr:colOff>
      <xdr:row>96</xdr:row>
      <xdr:rowOff>125363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86535"/>
          <a:ext cx="889000" cy="29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125363</xdr:rowOff>
    </xdr:from>
    <xdr:to>
      <xdr:col>15</xdr:col>
      <xdr:colOff>50800</xdr:colOff>
      <xdr:row>97</xdr:row>
      <xdr:rowOff>3107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84563"/>
          <a:ext cx="889000" cy="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3107</xdr:rowOff>
    </xdr:from>
    <xdr:to>
      <xdr:col>10</xdr:col>
      <xdr:colOff>114300</xdr:colOff>
      <xdr:row>97</xdr:row>
      <xdr:rowOff>49674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33757"/>
          <a:ext cx="889000" cy="4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140074</xdr:rowOff>
    </xdr:from>
    <xdr:to>
      <xdr:col>24</xdr:col>
      <xdr:colOff>114300</xdr:colOff>
      <xdr:row>96</xdr:row>
      <xdr:rowOff>70224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162951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119435</xdr:rowOff>
    </xdr:from>
    <xdr:to>
      <xdr:col>20</xdr:col>
      <xdr:colOff>38100</xdr:colOff>
      <xdr:row>95</xdr:row>
      <xdr:rowOff>49585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66112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01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74563</xdr:rowOff>
    </xdr:from>
    <xdr:to>
      <xdr:col>15</xdr:col>
      <xdr:colOff>101600</xdr:colOff>
      <xdr:row>97</xdr:row>
      <xdr:rowOff>4713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21240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30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123757</xdr:rowOff>
    </xdr:from>
    <xdr:to>
      <xdr:col>10</xdr:col>
      <xdr:colOff>165100</xdr:colOff>
      <xdr:row>97</xdr:row>
      <xdr:rowOff>53907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70434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35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170324</xdr:rowOff>
    </xdr:from>
    <xdr:to>
      <xdr:col>6</xdr:col>
      <xdr:colOff>38100</xdr:colOff>
      <xdr:row>97</xdr:row>
      <xdr:rowOff>100474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0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50559</xdr:rowOff>
    </xdr:from>
    <xdr:to>
      <xdr:col>55</xdr:col>
      <xdr:colOff>0</xdr:colOff>
      <xdr:row>37</xdr:row>
      <xdr:rowOff>160579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94209"/>
          <a:ext cx="838200" cy="1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60414</xdr:rowOff>
    </xdr:from>
    <xdr:to>
      <xdr:col>50</xdr:col>
      <xdr:colOff>114300</xdr:colOff>
      <xdr:row>37</xdr:row>
      <xdr:rowOff>160579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03914"/>
          <a:ext cx="889000" cy="130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60414</xdr:rowOff>
    </xdr:from>
    <xdr:to>
      <xdr:col>45</xdr:col>
      <xdr:colOff>177800</xdr:colOff>
      <xdr:row>38</xdr:row>
      <xdr:rowOff>57709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03914"/>
          <a:ext cx="889000" cy="136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54001</xdr:rowOff>
    </xdr:from>
    <xdr:to>
      <xdr:col>41</xdr:col>
      <xdr:colOff>50800</xdr:colOff>
      <xdr:row>38</xdr:row>
      <xdr:rowOff>57709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69101"/>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130383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171209</xdr:rowOff>
    </xdr:from>
    <xdr:to>
      <xdr:col>55</xdr:col>
      <xdr:colOff>50800</xdr:colOff>
      <xdr:row>37</xdr:row>
      <xdr:rowOff>101359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4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149636</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109779</xdr:rowOff>
    </xdr:from>
    <xdr:to>
      <xdr:col>50</xdr:col>
      <xdr:colOff>165100</xdr:colOff>
      <xdr:row>38</xdr:row>
      <xdr:rowOff>39929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31056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9614</xdr:rowOff>
    </xdr:from>
    <xdr:to>
      <xdr:col>46</xdr:col>
      <xdr:colOff>38100</xdr:colOff>
      <xdr:row>30</xdr:row>
      <xdr:rowOff>111214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102341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24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6909</xdr:rowOff>
    </xdr:from>
    <xdr:to>
      <xdr:col>41</xdr:col>
      <xdr:colOff>101600</xdr:colOff>
      <xdr:row>38</xdr:row>
      <xdr:rowOff>108509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99636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3201</xdr:rowOff>
    </xdr:from>
    <xdr:to>
      <xdr:col>36</xdr:col>
      <xdr:colOff>165100</xdr:colOff>
      <xdr:row>38</xdr:row>
      <xdr:rowOff>104801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121328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158193</xdr:rowOff>
    </xdr:from>
    <xdr:to>
      <xdr:col>55</xdr:col>
      <xdr:colOff>0</xdr:colOff>
      <xdr:row>56</xdr:row>
      <xdr:rowOff>4697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245043"/>
          <a:ext cx="838200" cy="36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4697</xdr:rowOff>
    </xdr:from>
    <xdr:to>
      <xdr:col>50</xdr:col>
      <xdr:colOff>114300</xdr:colOff>
      <xdr:row>57</xdr:row>
      <xdr:rowOff>37821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605897"/>
          <a:ext cx="889000" cy="20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37821</xdr:rowOff>
    </xdr:from>
    <xdr:to>
      <xdr:col>45</xdr:col>
      <xdr:colOff>177800</xdr:colOff>
      <xdr:row>57</xdr:row>
      <xdr:rowOff>115514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810471"/>
          <a:ext cx="889000" cy="7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96906</xdr:rowOff>
    </xdr:from>
    <xdr:to>
      <xdr:col>41</xdr:col>
      <xdr:colOff>50800</xdr:colOff>
      <xdr:row>57</xdr:row>
      <xdr:rowOff>115514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869556"/>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107393</xdr:rowOff>
    </xdr:from>
    <xdr:to>
      <xdr:col>55</xdr:col>
      <xdr:colOff>50800</xdr:colOff>
      <xdr:row>54</xdr:row>
      <xdr:rowOff>37543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19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130270</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04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125347</xdr:rowOff>
    </xdr:from>
    <xdr:to>
      <xdr:col>50</xdr:col>
      <xdr:colOff>165100</xdr:colOff>
      <xdr:row>56</xdr:row>
      <xdr:rowOff>55497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72024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3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158471</xdr:rowOff>
    </xdr:from>
    <xdr:to>
      <xdr:col>46</xdr:col>
      <xdr:colOff>38100</xdr:colOff>
      <xdr:row>57</xdr:row>
      <xdr:rowOff>88621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5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105148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53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64714</xdr:rowOff>
    </xdr:from>
    <xdr:to>
      <xdr:col>41</xdr:col>
      <xdr:colOff>101600</xdr:colOff>
      <xdr:row>57</xdr:row>
      <xdr:rowOff>166314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3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157441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3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46106</xdr:rowOff>
    </xdr:from>
    <xdr:to>
      <xdr:col>36</xdr:col>
      <xdr:colOff>165100</xdr:colOff>
      <xdr:row>57</xdr:row>
      <xdr:rowOff>147706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138833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1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25045</xdr:rowOff>
    </xdr:from>
    <xdr:to>
      <xdr:col>55</xdr:col>
      <xdr:colOff>0</xdr:colOff>
      <xdr:row>79</xdr:row>
      <xdr:rowOff>34037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69595"/>
          <a:ext cx="8382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25045</xdr:rowOff>
    </xdr:from>
    <xdr:to>
      <xdr:col>50</xdr:col>
      <xdr:colOff>114300</xdr:colOff>
      <xdr:row>79</xdr:row>
      <xdr:rowOff>32410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69595"/>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30238</xdr:rowOff>
    </xdr:from>
    <xdr:to>
      <xdr:col>45</xdr:col>
      <xdr:colOff>177800</xdr:colOff>
      <xdr:row>79</xdr:row>
      <xdr:rowOff>32410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7478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5587</xdr:rowOff>
    </xdr:from>
    <xdr:to>
      <xdr:col>41</xdr:col>
      <xdr:colOff>50800</xdr:colOff>
      <xdr:row>79</xdr:row>
      <xdr:rowOff>30238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50137"/>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154687</xdr:rowOff>
    </xdr:from>
    <xdr:to>
      <xdr:col>55</xdr:col>
      <xdr:colOff>50800</xdr:colOff>
      <xdr:row>79</xdr:row>
      <xdr:rowOff>84837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2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69614</xdr:rowOff>
    </xdr:from>
    <xdr:ext cx="378565"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4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145695</xdr:rowOff>
    </xdr:from>
    <xdr:to>
      <xdr:col>50</xdr:col>
      <xdr:colOff>165100</xdr:colOff>
      <xdr:row>79</xdr:row>
      <xdr:rowOff>75845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66972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61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153060</xdr:rowOff>
    </xdr:from>
    <xdr:to>
      <xdr:col>46</xdr:col>
      <xdr:colOff>38100</xdr:colOff>
      <xdr:row>79</xdr:row>
      <xdr:rowOff>83210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74337</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61017" y="13618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150888</xdr:rowOff>
    </xdr:from>
    <xdr:to>
      <xdr:col>41</xdr:col>
      <xdr:colOff>101600</xdr:colOff>
      <xdr:row>79</xdr:row>
      <xdr:rowOff>81038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72165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6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126237</xdr:rowOff>
    </xdr:from>
    <xdr:to>
      <xdr:col>36</xdr:col>
      <xdr:colOff>165100</xdr:colOff>
      <xdr:row>79</xdr:row>
      <xdr:rowOff>56387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47514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45859</xdr:rowOff>
    </xdr:from>
    <xdr:to>
      <xdr:col>55</xdr:col>
      <xdr:colOff>0</xdr:colOff>
      <xdr:row>95</xdr:row>
      <xdr:rowOff>51181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5647809"/>
          <a:ext cx="838200" cy="69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51181</xdr:rowOff>
    </xdr:from>
    <xdr:to>
      <xdr:col>50</xdr:col>
      <xdr:colOff>114300</xdr:colOff>
      <xdr:row>96</xdr:row>
      <xdr:rowOff>128206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338931"/>
          <a:ext cx="889000" cy="24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128206</xdr:rowOff>
    </xdr:from>
    <xdr:to>
      <xdr:col>45</xdr:col>
      <xdr:colOff>177800</xdr:colOff>
      <xdr:row>97</xdr:row>
      <xdr:rowOff>26708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587406"/>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26708</xdr:rowOff>
    </xdr:from>
    <xdr:to>
      <xdr:col>41</xdr:col>
      <xdr:colOff>50800</xdr:colOff>
      <xdr:row>97</xdr:row>
      <xdr:rowOff>34150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657358"/>
          <a:ext cx="889000" cy="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166509</xdr:rowOff>
    </xdr:from>
    <xdr:to>
      <xdr:col>55</xdr:col>
      <xdr:colOff>50800</xdr:colOff>
      <xdr:row>91</xdr:row>
      <xdr:rowOff>96659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55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119536</xdr:rowOff>
    </xdr:from>
    <xdr:ext cx="599010"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55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381</xdr:rowOff>
    </xdr:from>
    <xdr:to>
      <xdr:col>50</xdr:col>
      <xdr:colOff>165100</xdr:colOff>
      <xdr:row>95</xdr:row>
      <xdr:rowOff>101981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28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118508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77406</xdr:rowOff>
    </xdr:from>
    <xdr:to>
      <xdr:col>46</xdr:col>
      <xdr:colOff>38100</xdr:colOff>
      <xdr:row>97</xdr:row>
      <xdr:rowOff>7556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24083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31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147358</xdr:rowOff>
    </xdr:from>
    <xdr:to>
      <xdr:col>41</xdr:col>
      <xdr:colOff>101600</xdr:colOff>
      <xdr:row>97</xdr:row>
      <xdr:rowOff>77508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0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94035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3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154800</xdr:rowOff>
    </xdr:from>
    <xdr:to>
      <xdr:col>36</xdr:col>
      <xdr:colOff>165100</xdr:colOff>
      <xdr:row>97</xdr:row>
      <xdr:rowOff>84950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101477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3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35458</xdr:rowOff>
    </xdr:from>
    <xdr:to>
      <xdr:col>85</xdr:col>
      <xdr:colOff>127000</xdr:colOff>
      <xdr:row>38</xdr:row>
      <xdr:rowOff>53746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55055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20144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35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53746</xdr:rowOff>
    </xdr:from>
    <xdr:to>
      <xdr:col>81</xdr:col>
      <xdr:colOff>50800</xdr:colOff>
      <xdr:row>38</xdr:row>
      <xdr:rowOff>63164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568846"/>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132478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1763</xdr:rowOff>
    </xdr:from>
    <xdr:to>
      <xdr:col>76</xdr:col>
      <xdr:colOff>114300</xdr:colOff>
      <xdr:row>38</xdr:row>
      <xdr:rowOff>63164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516863"/>
          <a:ext cx="889000" cy="6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136181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1763</xdr:rowOff>
    </xdr:from>
    <xdr:to>
      <xdr:col>71</xdr:col>
      <xdr:colOff>177800</xdr:colOff>
      <xdr:row>38</xdr:row>
      <xdr:rowOff>57084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516863"/>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122648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105869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156108</xdr:rowOff>
    </xdr:from>
    <xdr:to>
      <xdr:col>85</xdr:col>
      <xdr:colOff>177800</xdr:colOff>
      <xdr:row>38</xdr:row>
      <xdr:rowOff>86258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49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115485</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28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2946</xdr:rowOff>
    </xdr:from>
    <xdr:to>
      <xdr:col>81</xdr:col>
      <xdr:colOff>101600</xdr:colOff>
      <xdr:row>38</xdr:row>
      <xdr:rowOff>104546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121073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29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12364</xdr:rowOff>
    </xdr:from>
    <xdr:to>
      <xdr:col>76</xdr:col>
      <xdr:colOff>165100</xdr:colOff>
      <xdr:row>38</xdr:row>
      <xdr:rowOff>113964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130492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30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122413</xdr:rowOff>
    </xdr:from>
    <xdr:to>
      <xdr:col>72</xdr:col>
      <xdr:colOff>38100</xdr:colOff>
      <xdr:row>38</xdr:row>
      <xdr:rowOff>52563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46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69090</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6284</xdr:rowOff>
    </xdr:from>
    <xdr:to>
      <xdr:col>67</xdr:col>
      <xdr:colOff>101600</xdr:colOff>
      <xdr:row>38</xdr:row>
      <xdr:rowOff>107884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2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124411</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85255</xdr:rowOff>
    </xdr:from>
    <xdr:to>
      <xdr:col>85</xdr:col>
      <xdr:colOff>127000</xdr:colOff>
      <xdr:row>77</xdr:row>
      <xdr:rowOff>87757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86905"/>
          <a:ext cx="8382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85255</xdr:rowOff>
    </xdr:from>
    <xdr:to>
      <xdr:col>81</xdr:col>
      <xdr:colOff>50800</xdr:colOff>
      <xdr:row>77</xdr:row>
      <xdr:rowOff>87033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86905"/>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78536</xdr:rowOff>
    </xdr:from>
    <xdr:to>
      <xdr:col>76</xdr:col>
      <xdr:colOff>114300</xdr:colOff>
      <xdr:row>77</xdr:row>
      <xdr:rowOff>87033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80186"/>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56642</xdr:rowOff>
    </xdr:from>
    <xdr:to>
      <xdr:col>71</xdr:col>
      <xdr:colOff>177800</xdr:colOff>
      <xdr:row>77</xdr:row>
      <xdr:rowOff>78536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58292"/>
          <a:ext cx="889000" cy="2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36957</xdr:rowOff>
    </xdr:from>
    <xdr:to>
      <xdr:col>85</xdr:col>
      <xdr:colOff>177800</xdr:colOff>
      <xdr:row>77</xdr:row>
      <xdr:rowOff>138557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15384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34455</xdr:rowOff>
    </xdr:from>
    <xdr:to>
      <xdr:col>81</xdr:col>
      <xdr:colOff>101600</xdr:colOff>
      <xdr:row>77</xdr:row>
      <xdr:rowOff>136055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127182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36233</xdr:rowOff>
    </xdr:from>
    <xdr:to>
      <xdr:col>76</xdr:col>
      <xdr:colOff>165100</xdr:colOff>
      <xdr:row>77</xdr:row>
      <xdr:rowOff>137833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128960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27736</xdr:rowOff>
    </xdr:from>
    <xdr:to>
      <xdr:col>72</xdr:col>
      <xdr:colOff>38100</xdr:colOff>
      <xdr:row>77</xdr:row>
      <xdr:rowOff>129336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120463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2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5842</xdr:rowOff>
    </xdr:from>
    <xdr:to>
      <xdr:col>67</xdr:col>
      <xdr:colOff>101600</xdr:colOff>
      <xdr:row>77</xdr:row>
      <xdr:rowOff>107442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98569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0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8559</xdr:rowOff>
    </xdr:from>
    <xdr:to>
      <xdr:col>85</xdr:col>
      <xdr:colOff>127000</xdr:colOff>
      <xdr:row>97</xdr:row>
      <xdr:rowOff>128485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639209"/>
          <a:ext cx="838200" cy="1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8559</xdr:rowOff>
    </xdr:from>
    <xdr:to>
      <xdr:col>81</xdr:col>
      <xdr:colOff>50800</xdr:colOff>
      <xdr:row>98</xdr:row>
      <xdr:rowOff>79794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639209"/>
          <a:ext cx="889000" cy="24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159868</xdr:rowOff>
    </xdr:from>
    <xdr:to>
      <xdr:col>76</xdr:col>
      <xdr:colOff>114300</xdr:colOff>
      <xdr:row>98</xdr:row>
      <xdr:rowOff>79794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790518"/>
          <a:ext cx="889000" cy="9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109359</xdr:rowOff>
    </xdr:from>
    <xdr:to>
      <xdr:col>71</xdr:col>
      <xdr:colOff>177800</xdr:colOff>
      <xdr:row>97</xdr:row>
      <xdr:rowOff>159868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740009"/>
          <a:ext cx="889000" cy="5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77685</xdr:rowOff>
    </xdr:from>
    <xdr:to>
      <xdr:col>85</xdr:col>
      <xdr:colOff>177800</xdr:colOff>
      <xdr:row>98</xdr:row>
      <xdr:rowOff>7835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0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56112</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8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129209</xdr:rowOff>
    </xdr:from>
    <xdr:to>
      <xdr:col>81</xdr:col>
      <xdr:colOff>101600</xdr:colOff>
      <xdr:row>97</xdr:row>
      <xdr:rowOff>59359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5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75886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3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28994</xdr:rowOff>
    </xdr:from>
    <xdr:to>
      <xdr:col>76</xdr:col>
      <xdr:colOff>165100</xdr:colOff>
      <xdr:row>98</xdr:row>
      <xdr:rowOff>130594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121721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2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109068</xdr:rowOff>
    </xdr:from>
    <xdr:to>
      <xdr:col>72</xdr:col>
      <xdr:colOff>38100</xdr:colOff>
      <xdr:row>98</xdr:row>
      <xdr:rowOff>39218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55745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58559</xdr:rowOff>
    </xdr:from>
    <xdr:to>
      <xdr:col>67</xdr:col>
      <xdr:colOff>101600</xdr:colOff>
      <xdr:row>97</xdr:row>
      <xdr:rowOff>160159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6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5236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4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95449</xdr:rowOff>
    </xdr:from>
    <xdr:to>
      <xdr:col>116</xdr:col>
      <xdr:colOff>63500</xdr:colOff>
      <xdr:row>39</xdr:row>
      <xdr:rowOff>95449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19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95449</xdr:rowOff>
    </xdr:from>
    <xdr:to>
      <xdr:col>111</xdr:col>
      <xdr:colOff>177800</xdr:colOff>
      <xdr:row>39</xdr:row>
      <xdr:rowOff>96593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78199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96593</xdr:rowOff>
    </xdr:from>
    <xdr:to>
      <xdr:col>107</xdr:col>
      <xdr:colOff>50800</xdr:colOff>
      <xdr:row>39</xdr:row>
      <xdr:rowOff>98389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783143"/>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98389</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784939"/>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44649</xdr:rowOff>
    </xdr:from>
    <xdr:to>
      <xdr:col>116</xdr:col>
      <xdr:colOff>114300</xdr:colOff>
      <xdr:row>39</xdr:row>
      <xdr:rowOff>146249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131026</xdr:rowOff>
    </xdr:from>
    <xdr:ext cx="313932"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6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44649</xdr:rowOff>
    </xdr:from>
    <xdr:to>
      <xdr:col>112</xdr:col>
      <xdr:colOff>38100</xdr:colOff>
      <xdr:row>39</xdr:row>
      <xdr:rowOff>146249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137376</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66333" y="6823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45793</xdr:rowOff>
    </xdr:from>
    <xdr:to>
      <xdr:col>107</xdr:col>
      <xdr:colOff>101600</xdr:colOff>
      <xdr:row>39</xdr:row>
      <xdr:rowOff>147393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138520</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77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47589</xdr:rowOff>
    </xdr:from>
    <xdr:to>
      <xdr:col>102</xdr:col>
      <xdr:colOff>165100</xdr:colOff>
      <xdr:row>39</xdr:row>
      <xdr:rowOff>149189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140316</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169685</xdr:rowOff>
    </xdr:from>
    <xdr:to>
      <xdr:col>116</xdr:col>
      <xdr:colOff>63500</xdr:colOff>
      <xdr:row>57</xdr:row>
      <xdr:rowOff>171132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42335"/>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118021</xdr:rowOff>
    </xdr:from>
    <xdr:to>
      <xdr:col>111</xdr:col>
      <xdr:colOff>177800</xdr:colOff>
      <xdr:row>57</xdr:row>
      <xdr:rowOff>169685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890671"/>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118021</xdr:rowOff>
    </xdr:from>
    <xdr:to>
      <xdr:col>107</xdr:col>
      <xdr:colOff>50800</xdr:colOff>
      <xdr:row>57</xdr:row>
      <xdr:rowOff>169304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90671"/>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168542</xdr:rowOff>
    </xdr:from>
    <xdr:to>
      <xdr:col>102</xdr:col>
      <xdr:colOff>114300</xdr:colOff>
      <xdr:row>57</xdr:row>
      <xdr:rowOff>169304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4119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165168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164978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120332</xdr:rowOff>
    </xdr:from>
    <xdr:to>
      <xdr:col>116</xdr:col>
      <xdr:colOff>114300</xdr:colOff>
      <xdr:row>58</xdr:row>
      <xdr:rowOff>50482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143209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4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118885</xdr:rowOff>
    </xdr:from>
    <xdr:to>
      <xdr:col>112</xdr:col>
      <xdr:colOff>38100</xdr:colOff>
      <xdr:row>58</xdr:row>
      <xdr:rowOff>49035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65562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66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67221</xdr:rowOff>
    </xdr:from>
    <xdr:to>
      <xdr:col>107</xdr:col>
      <xdr:colOff>101600</xdr:colOff>
      <xdr:row>57</xdr:row>
      <xdr:rowOff>168821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13898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118504</xdr:rowOff>
    </xdr:from>
    <xdr:to>
      <xdr:col>102</xdr:col>
      <xdr:colOff>165100</xdr:colOff>
      <xdr:row>58</xdr:row>
      <xdr:rowOff>48654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9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65181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66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117742</xdr:rowOff>
    </xdr:from>
    <xdr:to>
      <xdr:col>98</xdr:col>
      <xdr:colOff>38100</xdr:colOff>
      <xdr:row>58</xdr:row>
      <xdr:rowOff>47892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64419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6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152958</xdr:rowOff>
    </xdr:from>
    <xdr:to>
      <xdr:col>116</xdr:col>
      <xdr:colOff>63500</xdr:colOff>
      <xdr:row>77</xdr:row>
      <xdr:rowOff>14689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183158"/>
          <a:ext cx="838200" cy="3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8353</xdr:rowOff>
    </xdr:from>
    <xdr:to>
      <xdr:col>111</xdr:col>
      <xdr:colOff>177800</xdr:colOff>
      <xdr:row>77</xdr:row>
      <xdr:rowOff>14689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210003"/>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8353</xdr:rowOff>
    </xdr:from>
    <xdr:to>
      <xdr:col>107</xdr:col>
      <xdr:colOff>50800</xdr:colOff>
      <xdr:row>77</xdr:row>
      <xdr:rowOff>94273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210003"/>
          <a:ext cx="889000" cy="8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94273</xdr:rowOff>
    </xdr:from>
    <xdr:to>
      <xdr:col>102</xdr:col>
      <xdr:colOff>114300</xdr:colOff>
      <xdr:row>77</xdr:row>
      <xdr:rowOff>105051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295923"/>
          <a:ext cx="8890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102158</xdr:rowOff>
    </xdr:from>
    <xdr:to>
      <xdr:col>116</xdr:col>
      <xdr:colOff>114300</xdr:colOff>
      <xdr:row>77</xdr:row>
      <xdr:rowOff>32308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80585</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135339</xdr:rowOff>
    </xdr:from>
    <xdr:to>
      <xdr:col>112</xdr:col>
      <xdr:colOff>38100</xdr:colOff>
      <xdr:row>77</xdr:row>
      <xdr:rowOff>65489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6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56616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25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129003</xdr:rowOff>
    </xdr:from>
    <xdr:to>
      <xdr:col>107</xdr:col>
      <xdr:colOff>101600</xdr:colOff>
      <xdr:row>77</xdr:row>
      <xdr:rowOff>59153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50280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43473</xdr:rowOff>
    </xdr:from>
    <xdr:to>
      <xdr:col>102</xdr:col>
      <xdr:colOff>165100</xdr:colOff>
      <xdr:row>77</xdr:row>
      <xdr:rowOff>145073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136200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54251</xdr:rowOff>
    </xdr:from>
    <xdr:to>
      <xdr:col>98</xdr:col>
      <xdr:colOff>38100</xdr:colOff>
      <xdr:row>77</xdr:row>
      <xdr:rowOff>155851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25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146978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34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ja-JP" altLang="en-US" sz="1100">
              <a:solidFill>
                <a:schemeClr val="dk1"/>
              </a:solidFill>
              <a:effectLst/>
              <a:latin typeface="+mn-lt"/>
              <a:ea typeface="+mn-ea"/>
              <a:cs typeface="+mn-cs"/>
            </a:rPr>
            <a:t>４８４，８６１</a:t>
          </a:r>
          <a:r>
            <a:rPr kumimoji="1" lang="ja-JP" altLang="ja-JP" sz="1100">
              <a:solidFill>
                <a:schemeClr val="dk1"/>
              </a:solidFill>
              <a:effectLst/>
              <a:latin typeface="+mn-lt"/>
              <a:ea typeface="+mn-ea"/>
              <a:cs typeface="+mn-cs"/>
            </a:rPr>
            <a:t>円となっている。普通建設事業費が前年度から大きく伸びているのは、防災拠点となる新庁舎整備事業の進捗や、公共施設等総合管理計画に沿って、計画的に公共施設の老朽化対策を行っているためである。今後も新庁舎整備事業等の大型事業の進捗に伴い、普通建設事業費や公債費の増が見込まれることから、計画的に基金の取崩しを行う予定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74,537
72,881
71.72
37,631,099
36,140,100
1,173,441
16,267,710
23,035,736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12598</xdr:rowOff>
    </xdr:from>
    <xdr:to>
      <xdr:col>24</xdr:col>
      <xdr:colOff>63500</xdr:colOff>
      <xdr:row>35</xdr:row>
      <xdr:rowOff>63805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13348"/>
          <a:ext cx="8382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31801</xdr:rowOff>
    </xdr:from>
    <xdr:to>
      <xdr:col>19</xdr:col>
      <xdr:colOff>177800</xdr:colOff>
      <xdr:row>35</xdr:row>
      <xdr:rowOff>63805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32551"/>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142901</xdr:rowOff>
    </xdr:from>
    <xdr:to>
      <xdr:col>15</xdr:col>
      <xdr:colOff>50800</xdr:colOff>
      <xdr:row>35</xdr:row>
      <xdr:rowOff>31801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72201"/>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81178</xdr:rowOff>
    </xdr:from>
    <xdr:to>
      <xdr:col>10</xdr:col>
      <xdr:colOff>114300</xdr:colOff>
      <xdr:row>34</xdr:row>
      <xdr:rowOff>142901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10478"/>
          <a:ext cx="889000" cy="6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133248</xdr:rowOff>
    </xdr:from>
    <xdr:to>
      <xdr:col>24</xdr:col>
      <xdr:colOff>114300</xdr:colOff>
      <xdr:row>35</xdr:row>
      <xdr:rowOff>63398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156125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13005</xdr:rowOff>
    </xdr:from>
    <xdr:to>
      <xdr:col>20</xdr:col>
      <xdr:colOff>38100</xdr:colOff>
      <xdr:row>35</xdr:row>
      <xdr:rowOff>114605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131132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152451</xdr:rowOff>
    </xdr:from>
    <xdr:to>
      <xdr:col>15</xdr:col>
      <xdr:colOff>101600</xdr:colOff>
      <xdr:row>35</xdr:row>
      <xdr:rowOff>82601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99128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92101</xdr:rowOff>
    </xdr:from>
    <xdr:to>
      <xdr:col>10</xdr:col>
      <xdr:colOff>165100</xdr:colOff>
      <xdr:row>35</xdr:row>
      <xdr:rowOff>22251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38778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9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30378</xdr:rowOff>
    </xdr:from>
    <xdr:to>
      <xdr:col>6</xdr:col>
      <xdr:colOff>38100</xdr:colOff>
      <xdr:row>34</xdr:row>
      <xdr:rowOff>131978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148505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117175</xdr:rowOff>
    </xdr:from>
    <xdr:to>
      <xdr:col>24</xdr:col>
      <xdr:colOff>63500</xdr:colOff>
      <xdr:row>55</xdr:row>
      <xdr:rowOff>74366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204025"/>
          <a:ext cx="838200" cy="30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76957</xdr:rowOff>
    </xdr:from>
    <xdr:to>
      <xdr:col>19</xdr:col>
      <xdr:colOff>177800</xdr:colOff>
      <xdr:row>55</xdr:row>
      <xdr:rowOff>74366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92357"/>
          <a:ext cx="889000" cy="5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76957</xdr:rowOff>
    </xdr:from>
    <xdr:to>
      <xdr:col>15</xdr:col>
      <xdr:colOff>50800</xdr:colOff>
      <xdr:row>56</xdr:row>
      <xdr:rowOff>138465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92357"/>
          <a:ext cx="889000" cy="74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138465</xdr:rowOff>
    </xdr:from>
    <xdr:to>
      <xdr:col>10</xdr:col>
      <xdr:colOff>114300</xdr:colOff>
      <xdr:row>56</xdr:row>
      <xdr:rowOff>150498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39665"/>
          <a:ext cx="889000" cy="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66375</xdr:rowOff>
    </xdr:from>
    <xdr:to>
      <xdr:col>24</xdr:col>
      <xdr:colOff>114300</xdr:colOff>
      <xdr:row>53</xdr:row>
      <xdr:rowOff>167975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1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89252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00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23566</xdr:rowOff>
    </xdr:from>
    <xdr:to>
      <xdr:col>20</xdr:col>
      <xdr:colOff>38100</xdr:colOff>
      <xdr:row>55</xdr:row>
      <xdr:rowOff>125166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141693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22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26157</xdr:rowOff>
    </xdr:from>
    <xdr:to>
      <xdr:col>15</xdr:col>
      <xdr:colOff>101600</xdr:colOff>
      <xdr:row>52</xdr:row>
      <xdr:rowOff>127757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4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118884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3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87665</xdr:rowOff>
    </xdr:from>
    <xdr:to>
      <xdr:col>10</xdr:col>
      <xdr:colOff>165100</xdr:colOff>
      <xdr:row>57</xdr:row>
      <xdr:rowOff>17815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8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34342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6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99698</xdr:rowOff>
    </xdr:from>
    <xdr:to>
      <xdr:col>6</xdr:col>
      <xdr:colOff>38100</xdr:colOff>
      <xdr:row>57</xdr:row>
      <xdr:rowOff>29848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0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46375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7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118349</xdr:rowOff>
    </xdr:from>
    <xdr:to>
      <xdr:col>24</xdr:col>
      <xdr:colOff>63500</xdr:colOff>
      <xdr:row>76</xdr:row>
      <xdr:rowOff>77178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77099"/>
          <a:ext cx="838200" cy="13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118349</xdr:rowOff>
    </xdr:from>
    <xdr:to>
      <xdr:col>19</xdr:col>
      <xdr:colOff>177800</xdr:colOff>
      <xdr:row>76</xdr:row>
      <xdr:rowOff>168664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77099"/>
          <a:ext cx="889000" cy="22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168664</xdr:rowOff>
    </xdr:from>
    <xdr:to>
      <xdr:col>15</xdr:col>
      <xdr:colOff>50800</xdr:colOff>
      <xdr:row>77</xdr:row>
      <xdr:rowOff>47734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98864"/>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47734</xdr:rowOff>
    </xdr:from>
    <xdr:to>
      <xdr:col>10</xdr:col>
      <xdr:colOff>114300</xdr:colOff>
      <xdr:row>77</xdr:row>
      <xdr:rowOff>104891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49384"/>
          <a:ext cx="889000" cy="5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26378</xdr:rowOff>
    </xdr:from>
    <xdr:to>
      <xdr:col>24</xdr:col>
      <xdr:colOff>114300</xdr:colOff>
      <xdr:row>76</xdr:row>
      <xdr:rowOff>127978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4805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3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67549</xdr:rowOff>
    </xdr:from>
    <xdr:to>
      <xdr:col>20</xdr:col>
      <xdr:colOff>38100</xdr:colOff>
      <xdr:row>75</xdr:row>
      <xdr:rowOff>169149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2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160276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1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117864</xdr:rowOff>
    </xdr:from>
    <xdr:to>
      <xdr:col>15</xdr:col>
      <xdr:colOff>101600</xdr:colOff>
      <xdr:row>77</xdr:row>
      <xdr:rowOff>48014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4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39141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4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168384</xdr:rowOff>
    </xdr:from>
    <xdr:to>
      <xdr:col>10</xdr:col>
      <xdr:colOff>165100</xdr:colOff>
      <xdr:row>77</xdr:row>
      <xdr:rowOff>98534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89661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9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54091</xdr:rowOff>
    </xdr:from>
    <xdr:to>
      <xdr:col>6</xdr:col>
      <xdr:colOff>38100</xdr:colOff>
      <xdr:row>77</xdr:row>
      <xdr:rowOff>155691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5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146818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4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156563</xdr:rowOff>
    </xdr:from>
    <xdr:to>
      <xdr:col>24</xdr:col>
      <xdr:colOff>63500</xdr:colOff>
      <xdr:row>99</xdr:row>
      <xdr:rowOff>30821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58663"/>
          <a:ext cx="838200" cy="4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30821</xdr:rowOff>
    </xdr:from>
    <xdr:to>
      <xdr:col>19</xdr:col>
      <xdr:colOff>177800</xdr:colOff>
      <xdr:row>99</xdr:row>
      <xdr:rowOff>52800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04371"/>
          <a:ext cx="889000" cy="2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52800</xdr:rowOff>
    </xdr:from>
    <xdr:to>
      <xdr:col>15</xdr:col>
      <xdr:colOff>50800</xdr:colOff>
      <xdr:row>99</xdr:row>
      <xdr:rowOff>102274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26350"/>
          <a:ext cx="889000" cy="4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99053</xdr:rowOff>
    </xdr:from>
    <xdr:to>
      <xdr:col>10</xdr:col>
      <xdr:colOff>114300</xdr:colOff>
      <xdr:row>99</xdr:row>
      <xdr:rowOff>102274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72603"/>
          <a:ext cx="889000" cy="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105763</xdr:rowOff>
    </xdr:from>
    <xdr:to>
      <xdr:col>24</xdr:col>
      <xdr:colOff>114300</xdr:colOff>
      <xdr:row>99</xdr:row>
      <xdr:rowOff>35913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84190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8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151471</xdr:rowOff>
    </xdr:from>
    <xdr:to>
      <xdr:col>20</xdr:col>
      <xdr:colOff>38100</xdr:colOff>
      <xdr:row>99</xdr:row>
      <xdr:rowOff>81621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72748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4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2000</xdr:rowOff>
    </xdr:from>
    <xdr:to>
      <xdr:col>15</xdr:col>
      <xdr:colOff>101600</xdr:colOff>
      <xdr:row>99</xdr:row>
      <xdr:rowOff>103600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7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94727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6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51474</xdr:rowOff>
    </xdr:from>
    <xdr:to>
      <xdr:col>10</xdr:col>
      <xdr:colOff>165100</xdr:colOff>
      <xdr:row>99</xdr:row>
      <xdr:rowOff>153074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144201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1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48253</xdr:rowOff>
    </xdr:from>
    <xdr:to>
      <xdr:col>6</xdr:col>
      <xdr:colOff>38100</xdr:colOff>
      <xdr:row>99</xdr:row>
      <xdr:rowOff>149853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140980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1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60833</xdr:rowOff>
    </xdr:from>
    <xdr:to>
      <xdr:col>55</xdr:col>
      <xdr:colOff>0</xdr:colOff>
      <xdr:row>36</xdr:row>
      <xdr:rowOff>76835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233033"/>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60833</xdr:rowOff>
    </xdr:from>
    <xdr:to>
      <xdr:col>50</xdr:col>
      <xdr:colOff>114300</xdr:colOff>
      <xdr:row>36</xdr:row>
      <xdr:rowOff>69215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23303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59309</xdr:rowOff>
    </xdr:from>
    <xdr:to>
      <xdr:col>45</xdr:col>
      <xdr:colOff>177800</xdr:colOff>
      <xdr:row>36</xdr:row>
      <xdr:rowOff>69215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23150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59309</xdr:rowOff>
    </xdr:from>
    <xdr:to>
      <xdr:col>41</xdr:col>
      <xdr:colOff>50800</xdr:colOff>
      <xdr:row>36</xdr:row>
      <xdr:rowOff>59309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2315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26035</xdr:rowOff>
    </xdr:from>
    <xdr:to>
      <xdr:col>55</xdr:col>
      <xdr:colOff>50800</xdr:colOff>
      <xdr:row>36</xdr:row>
      <xdr:rowOff>127635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48912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4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10033</xdr:rowOff>
    </xdr:from>
    <xdr:to>
      <xdr:col>50</xdr:col>
      <xdr:colOff>165100</xdr:colOff>
      <xdr:row>36</xdr:row>
      <xdr:rowOff>111633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128160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95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18415</xdr:rowOff>
    </xdr:from>
    <xdr:to>
      <xdr:col>46</xdr:col>
      <xdr:colOff>38100</xdr:colOff>
      <xdr:row>36</xdr:row>
      <xdr:rowOff>120015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136542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9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8509</xdr:rowOff>
    </xdr:from>
    <xdr:to>
      <xdr:col>41</xdr:col>
      <xdr:colOff>101600</xdr:colOff>
      <xdr:row>36</xdr:row>
      <xdr:rowOff>110109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126636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95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8509</xdr:rowOff>
    </xdr:from>
    <xdr:to>
      <xdr:col>36</xdr:col>
      <xdr:colOff>165100</xdr:colOff>
      <xdr:row>36</xdr:row>
      <xdr:rowOff>110109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126636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95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99923</xdr:rowOff>
    </xdr:from>
    <xdr:to>
      <xdr:col>55</xdr:col>
      <xdr:colOff>0</xdr:colOff>
      <xdr:row>58</xdr:row>
      <xdr:rowOff>101562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44023"/>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93808</xdr:rowOff>
    </xdr:from>
    <xdr:to>
      <xdr:col>50</xdr:col>
      <xdr:colOff>114300</xdr:colOff>
      <xdr:row>58</xdr:row>
      <xdr:rowOff>99923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37908"/>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93808</xdr:rowOff>
    </xdr:from>
    <xdr:to>
      <xdr:col>45</xdr:col>
      <xdr:colOff>177800</xdr:colOff>
      <xdr:row>58</xdr:row>
      <xdr:rowOff>104153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37908"/>
          <a:ext cx="8890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72110</xdr:rowOff>
    </xdr:from>
    <xdr:to>
      <xdr:col>41</xdr:col>
      <xdr:colOff>50800</xdr:colOff>
      <xdr:row>58</xdr:row>
      <xdr:rowOff>104153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16210"/>
          <a:ext cx="8890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50762</xdr:rowOff>
    </xdr:from>
    <xdr:to>
      <xdr:col>55</xdr:col>
      <xdr:colOff>50800</xdr:colOff>
      <xdr:row>58</xdr:row>
      <xdr:rowOff>152362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24446</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6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49123</xdr:rowOff>
    </xdr:from>
    <xdr:to>
      <xdr:col>50</xdr:col>
      <xdr:colOff>165100</xdr:colOff>
      <xdr:row>58</xdr:row>
      <xdr:rowOff>150723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141850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43008</xdr:rowOff>
    </xdr:from>
    <xdr:to>
      <xdr:col>46</xdr:col>
      <xdr:colOff>38100</xdr:colOff>
      <xdr:row>58</xdr:row>
      <xdr:rowOff>144608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8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161135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97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53353</xdr:rowOff>
    </xdr:from>
    <xdr:to>
      <xdr:col>41</xdr:col>
      <xdr:colOff>101600</xdr:colOff>
      <xdr:row>58</xdr:row>
      <xdr:rowOff>154953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146080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9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21310</xdr:rowOff>
    </xdr:from>
    <xdr:to>
      <xdr:col>36</xdr:col>
      <xdr:colOff>165100</xdr:colOff>
      <xdr:row>58</xdr:row>
      <xdr:rowOff>122910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139437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97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113602</xdr:rowOff>
    </xdr:from>
    <xdr:to>
      <xdr:col>55</xdr:col>
      <xdr:colOff>0</xdr:colOff>
      <xdr:row>76</xdr:row>
      <xdr:rowOff>76225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972352"/>
          <a:ext cx="838200" cy="13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129566</xdr:rowOff>
    </xdr:from>
    <xdr:to>
      <xdr:col>50</xdr:col>
      <xdr:colOff>114300</xdr:colOff>
      <xdr:row>76</xdr:row>
      <xdr:rowOff>76225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988316"/>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129566</xdr:rowOff>
    </xdr:from>
    <xdr:to>
      <xdr:col>45</xdr:col>
      <xdr:colOff>177800</xdr:colOff>
      <xdr:row>77</xdr:row>
      <xdr:rowOff>11455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988316"/>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11455</xdr:rowOff>
    </xdr:from>
    <xdr:to>
      <xdr:col>41</xdr:col>
      <xdr:colOff>50800</xdr:colOff>
      <xdr:row>77</xdr:row>
      <xdr:rowOff>59843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13105"/>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62802</xdr:rowOff>
    </xdr:from>
    <xdr:to>
      <xdr:col>55</xdr:col>
      <xdr:colOff>50800</xdr:colOff>
      <xdr:row>75</xdr:row>
      <xdr:rowOff>164402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9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85679</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7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25425</xdr:rowOff>
    </xdr:from>
    <xdr:to>
      <xdr:col>50</xdr:col>
      <xdr:colOff>165100</xdr:colOff>
      <xdr:row>76</xdr:row>
      <xdr:rowOff>127025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143553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83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78766</xdr:rowOff>
    </xdr:from>
    <xdr:to>
      <xdr:col>46</xdr:col>
      <xdr:colOff>38100</xdr:colOff>
      <xdr:row>76</xdr:row>
      <xdr:rowOff>8916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9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25443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71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132105</xdr:rowOff>
    </xdr:from>
    <xdr:to>
      <xdr:col>41</xdr:col>
      <xdr:colOff>101600</xdr:colOff>
      <xdr:row>77</xdr:row>
      <xdr:rowOff>62255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78782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293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9043</xdr:rowOff>
    </xdr:from>
    <xdr:to>
      <xdr:col>36</xdr:col>
      <xdr:colOff>165100</xdr:colOff>
      <xdr:row>77</xdr:row>
      <xdr:rowOff>110643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1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127170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29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153465</xdr:rowOff>
    </xdr:from>
    <xdr:to>
      <xdr:col>55</xdr:col>
      <xdr:colOff>0</xdr:colOff>
      <xdr:row>97</xdr:row>
      <xdr:rowOff>69895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12665"/>
          <a:ext cx="838200" cy="8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153465</xdr:rowOff>
    </xdr:from>
    <xdr:to>
      <xdr:col>50</xdr:col>
      <xdr:colOff>114300</xdr:colOff>
      <xdr:row>98</xdr:row>
      <xdr:rowOff>1070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12665"/>
          <a:ext cx="889000" cy="19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1070</xdr:rowOff>
    </xdr:from>
    <xdr:to>
      <xdr:col>45</xdr:col>
      <xdr:colOff>177800</xdr:colOff>
      <xdr:row>98</xdr:row>
      <xdr:rowOff>70727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03170"/>
          <a:ext cx="889000" cy="6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26363</xdr:rowOff>
    </xdr:from>
    <xdr:to>
      <xdr:col>41</xdr:col>
      <xdr:colOff>50800</xdr:colOff>
      <xdr:row>98</xdr:row>
      <xdr:rowOff>70727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28463"/>
          <a:ext cx="889000" cy="4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19095</xdr:rowOff>
    </xdr:from>
    <xdr:to>
      <xdr:col>55</xdr:col>
      <xdr:colOff>50800</xdr:colOff>
      <xdr:row>97</xdr:row>
      <xdr:rowOff>120695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41972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102665</xdr:rowOff>
    </xdr:from>
    <xdr:to>
      <xdr:col>50</xdr:col>
      <xdr:colOff>165100</xdr:colOff>
      <xdr:row>97</xdr:row>
      <xdr:rowOff>32815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49342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33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121720</xdr:rowOff>
    </xdr:from>
    <xdr:to>
      <xdr:col>46</xdr:col>
      <xdr:colOff>38100</xdr:colOff>
      <xdr:row>98</xdr:row>
      <xdr:rowOff>51870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42997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4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19927</xdr:rowOff>
    </xdr:from>
    <xdr:to>
      <xdr:col>41</xdr:col>
      <xdr:colOff>101600</xdr:colOff>
      <xdr:row>98</xdr:row>
      <xdr:rowOff>121527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112654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1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147013</xdr:rowOff>
    </xdr:from>
    <xdr:to>
      <xdr:col>36</xdr:col>
      <xdr:colOff>165100</xdr:colOff>
      <xdr:row>98</xdr:row>
      <xdr:rowOff>77163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7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68290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7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81179</xdr:rowOff>
    </xdr:from>
    <xdr:to>
      <xdr:col>85</xdr:col>
      <xdr:colOff>127000</xdr:colOff>
      <xdr:row>38</xdr:row>
      <xdr:rowOff>120589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96279"/>
          <a:ext cx="838200" cy="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120589</xdr:rowOff>
    </xdr:from>
    <xdr:to>
      <xdr:col>81</xdr:col>
      <xdr:colOff>50800</xdr:colOff>
      <xdr:row>38</xdr:row>
      <xdr:rowOff>129642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635689"/>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94757</xdr:rowOff>
    </xdr:from>
    <xdr:to>
      <xdr:col>76</xdr:col>
      <xdr:colOff>114300</xdr:colOff>
      <xdr:row>38</xdr:row>
      <xdr:rowOff>129642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609857"/>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94757</xdr:rowOff>
    </xdr:from>
    <xdr:to>
      <xdr:col>71</xdr:col>
      <xdr:colOff>177800</xdr:colOff>
      <xdr:row>38</xdr:row>
      <xdr:rowOff>115925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609857"/>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30379</xdr:rowOff>
    </xdr:from>
    <xdr:to>
      <xdr:col>85</xdr:col>
      <xdr:colOff>177800</xdr:colOff>
      <xdr:row>38</xdr:row>
      <xdr:rowOff>131979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116755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6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69789</xdr:rowOff>
    </xdr:from>
    <xdr:to>
      <xdr:col>81</xdr:col>
      <xdr:colOff>101600</xdr:colOff>
      <xdr:row>38</xdr:row>
      <xdr:rowOff>171389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162516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7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78842</xdr:rowOff>
    </xdr:from>
    <xdr:to>
      <xdr:col>76</xdr:col>
      <xdr:colOff>165100</xdr:colOff>
      <xdr:row>39</xdr:row>
      <xdr:rowOff>8992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43957</xdr:rowOff>
    </xdr:from>
    <xdr:to>
      <xdr:col>72</xdr:col>
      <xdr:colOff>38100</xdr:colOff>
      <xdr:row>38</xdr:row>
      <xdr:rowOff>145557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5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136684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5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65125</xdr:rowOff>
    </xdr:from>
    <xdr:to>
      <xdr:col>67</xdr:col>
      <xdr:colOff>101600</xdr:colOff>
      <xdr:row>38</xdr:row>
      <xdr:rowOff>166725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157852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6941</xdr:rowOff>
    </xdr:from>
    <xdr:to>
      <xdr:col>85</xdr:col>
      <xdr:colOff>127000</xdr:colOff>
      <xdr:row>56</xdr:row>
      <xdr:rowOff>100685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08141"/>
          <a:ext cx="838200" cy="9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140024</xdr:rowOff>
    </xdr:from>
    <xdr:to>
      <xdr:col>81</xdr:col>
      <xdr:colOff>50800</xdr:colOff>
      <xdr:row>56</xdr:row>
      <xdr:rowOff>100685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69774"/>
          <a:ext cx="889000" cy="13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140024</xdr:rowOff>
    </xdr:from>
    <xdr:to>
      <xdr:col>76</xdr:col>
      <xdr:colOff>114300</xdr:colOff>
      <xdr:row>57</xdr:row>
      <xdr:rowOff>59785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69774"/>
          <a:ext cx="889000" cy="26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169646</xdr:rowOff>
    </xdr:from>
    <xdr:to>
      <xdr:col>71</xdr:col>
      <xdr:colOff>177800</xdr:colOff>
      <xdr:row>57</xdr:row>
      <xdr:rowOff>59785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70846"/>
          <a:ext cx="889000" cy="6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127591</xdr:rowOff>
    </xdr:from>
    <xdr:to>
      <xdr:col>85</xdr:col>
      <xdr:colOff>177800</xdr:colOff>
      <xdr:row>56</xdr:row>
      <xdr:rowOff>57741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150468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49885</xdr:rowOff>
    </xdr:from>
    <xdr:to>
      <xdr:col>81</xdr:col>
      <xdr:colOff>101600</xdr:colOff>
      <xdr:row>56</xdr:row>
      <xdr:rowOff>151485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142612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4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89224</xdr:rowOff>
    </xdr:from>
    <xdr:to>
      <xdr:col>76</xdr:col>
      <xdr:colOff>165100</xdr:colOff>
      <xdr:row>56</xdr:row>
      <xdr:rowOff>19374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10501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61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8985</xdr:rowOff>
    </xdr:from>
    <xdr:to>
      <xdr:col>72</xdr:col>
      <xdr:colOff>38100</xdr:colOff>
      <xdr:row>57</xdr:row>
      <xdr:rowOff>110585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101712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7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118846</xdr:rowOff>
    </xdr:from>
    <xdr:to>
      <xdr:col>67</xdr:col>
      <xdr:colOff>101600</xdr:colOff>
      <xdr:row>57</xdr:row>
      <xdr:rowOff>48996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40123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35458</xdr:rowOff>
    </xdr:from>
    <xdr:to>
      <xdr:col>85</xdr:col>
      <xdr:colOff>127000</xdr:colOff>
      <xdr:row>78</xdr:row>
      <xdr:rowOff>53747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0855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20052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93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53747</xdr:rowOff>
    </xdr:from>
    <xdr:to>
      <xdr:col>81</xdr:col>
      <xdr:colOff>50800</xdr:colOff>
      <xdr:row>78</xdr:row>
      <xdr:rowOff>63165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26847"/>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132387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1763</xdr:rowOff>
    </xdr:from>
    <xdr:to>
      <xdr:col>76</xdr:col>
      <xdr:colOff>114300</xdr:colOff>
      <xdr:row>78</xdr:row>
      <xdr:rowOff>63165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74863"/>
          <a:ext cx="889000" cy="6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136090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1763</xdr:rowOff>
    </xdr:from>
    <xdr:to>
      <xdr:col>71</xdr:col>
      <xdr:colOff>177800</xdr:colOff>
      <xdr:row>78</xdr:row>
      <xdr:rowOff>57083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74863"/>
          <a:ext cx="889000" cy="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122511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105549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156108</xdr:rowOff>
    </xdr:from>
    <xdr:to>
      <xdr:col>85</xdr:col>
      <xdr:colOff>177800</xdr:colOff>
      <xdr:row>78</xdr:row>
      <xdr:rowOff>86258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3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115485</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14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2947</xdr:rowOff>
    </xdr:from>
    <xdr:to>
      <xdr:col>81</xdr:col>
      <xdr:colOff>101600</xdr:colOff>
      <xdr:row>78</xdr:row>
      <xdr:rowOff>104547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3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121074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15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12365</xdr:rowOff>
    </xdr:from>
    <xdr:to>
      <xdr:col>76</xdr:col>
      <xdr:colOff>165100</xdr:colOff>
      <xdr:row>78</xdr:row>
      <xdr:rowOff>113965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38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130492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16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122413</xdr:rowOff>
    </xdr:from>
    <xdr:to>
      <xdr:col>72</xdr:col>
      <xdr:colOff>38100</xdr:colOff>
      <xdr:row>78</xdr:row>
      <xdr:rowOff>52563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2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69090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09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6283</xdr:rowOff>
    </xdr:from>
    <xdr:to>
      <xdr:col>67</xdr:col>
      <xdr:colOff>101600</xdr:colOff>
      <xdr:row>78</xdr:row>
      <xdr:rowOff>107883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7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124410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85026</xdr:rowOff>
    </xdr:from>
    <xdr:to>
      <xdr:col>85</xdr:col>
      <xdr:colOff>127000</xdr:colOff>
      <xdr:row>97</xdr:row>
      <xdr:rowOff>87757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715676"/>
          <a:ext cx="838200" cy="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85026</xdr:rowOff>
    </xdr:from>
    <xdr:to>
      <xdr:col>81</xdr:col>
      <xdr:colOff>50800</xdr:colOff>
      <xdr:row>97</xdr:row>
      <xdr:rowOff>87033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15676"/>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78536</xdr:rowOff>
    </xdr:from>
    <xdr:to>
      <xdr:col>76</xdr:col>
      <xdr:colOff>114300</xdr:colOff>
      <xdr:row>97</xdr:row>
      <xdr:rowOff>87033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709186"/>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56642</xdr:rowOff>
    </xdr:from>
    <xdr:to>
      <xdr:col>71</xdr:col>
      <xdr:colOff>177800</xdr:colOff>
      <xdr:row>97</xdr:row>
      <xdr:rowOff>78536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687292"/>
          <a:ext cx="889000" cy="2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36957</xdr:rowOff>
    </xdr:from>
    <xdr:to>
      <xdr:col>85</xdr:col>
      <xdr:colOff>177800</xdr:colOff>
      <xdr:row>97</xdr:row>
      <xdr:rowOff>138557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15384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4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34226</xdr:rowOff>
    </xdr:from>
    <xdr:to>
      <xdr:col>81</xdr:col>
      <xdr:colOff>101600</xdr:colOff>
      <xdr:row>97</xdr:row>
      <xdr:rowOff>135826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6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126953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5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36233</xdr:rowOff>
    </xdr:from>
    <xdr:to>
      <xdr:col>76</xdr:col>
      <xdr:colOff>165100</xdr:colOff>
      <xdr:row>97</xdr:row>
      <xdr:rowOff>137833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6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128960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27736</xdr:rowOff>
    </xdr:from>
    <xdr:to>
      <xdr:col>72</xdr:col>
      <xdr:colOff>38100</xdr:colOff>
      <xdr:row>97</xdr:row>
      <xdr:rowOff>129336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120463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5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5842</xdr:rowOff>
    </xdr:from>
    <xdr:to>
      <xdr:col>67</xdr:col>
      <xdr:colOff>101600</xdr:colOff>
      <xdr:row>97</xdr:row>
      <xdr:rowOff>107442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98569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2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歳出決算総額は、住民一人当たり４８４，８６１円となっている。総務費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新庁舎整備事業の進捗等により、前年度から大きく伸びている。</a:t>
          </a:r>
          <a:r>
            <a:rPr kumimoji="1" lang="ja-JP" altLang="en-US" sz="1100">
              <a:solidFill>
                <a:schemeClr val="dk1"/>
              </a:solidFill>
              <a:effectLst/>
              <a:latin typeface="+mn-lt"/>
              <a:ea typeface="+mn-ea"/>
              <a:cs typeface="+mn-cs"/>
            </a:rPr>
            <a:t>衛生費は次期</a:t>
          </a:r>
          <a:r>
            <a:rPr kumimoji="1" lang="ja-JP" altLang="ja-JP" sz="1100">
              <a:solidFill>
                <a:schemeClr val="dk1"/>
              </a:solidFill>
              <a:effectLst/>
              <a:latin typeface="+mn-lt"/>
              <a:ea typeface="+mn-ea"/>
              <a:cs typeface="+mn-cs"/>
            </a:rPr>
            <a:t>ごみ処理施設に係る負担金等</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商工費</a:t>
          </a:r>
          <a:r>
            <a:rPr kumimoji="1" lang="ja-JP" altLang="en-US" sz="1100">
              <a:solidFill>
                <a:schemeClr val="dk1"/>
              </a:solidFill>
              <a:effectLst/>
              <a:latin typeface="+mn-lt"/>
              <a:ea typeface="+mn-ea"/>
              <a:cs typeface="+mn-cs"/>
            </a:rPr>
            <a:t>はプレミアム付商品券発行事業等の増、教育費は</a:t>
          </a:r>
          <a:r>
            <a:rPr kumimoji="1" lang="ja-JP" altLang="ja-JP" sz="1100">
              <a:solidFill>
                <a:schemeClr val="dk1"/>
              </a:solidFill>
              <a:effectLst/>
              <a:latin typeface="+mn-lt"/>
              <a:ea typeface="+mn-ea"/>
              <a:cs typeface="+mn-cs"/>
            </a:rPr>
            <a:t>公共施設等総合管理計画に沿って計画的に</a:t>
          </a:r>
          <a:r>
            <a:rPr kumimoji="1" lang="ja-JP" altLang="en-US" sz="1100">
              <a:solidFill>
                <a:schemeClr val="dk1"/>
              </a:solidFill>
              <a:effectLst/>
              <a:latin typeface="+mn-lt"/>
              <a:ea typeface="+mn-ea"/>
              <a:cs typeface="+mn-cs"/>
            </a:rPr>
            <a:t>行う</a:t>
          </a:r>
          <a:r>
            <a:rPr kumimoji="1" lang="ja-JP" altLang="ja-JP" sz="1100">
              <a:solidFill>
                <a:schemeClr val="dk1"/>
              </a:solidFill>
              <a:effectLst/>
              <a:latin typeface="+mn-lt"/>
              <a:ea typeface="+mn-ea"/>
              <a:cs typeface="+mn-cs"/>
            </a:rPr>
            <a:t>公共施設の老朽化対策</a:t>
          </a:r>
          <a:r>
            <a:rPr kumimoji="1" lang="ja-JP" altLang="en-US" sz="1100">
              <a:solidFill>
                <a:schemeClr val="dk1"/>
              </a:solidFill>
              <a:effectLst/>
              <a:latin typeface="+mn-lt"/>
              <a:ea typeface="+mn-ea"/>
              <a:cs typeface="+mn-cs"/>
            </a:rPr>
            <a:t>等による増により、それぞれ前年度と比較して増となった。</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財政調整基金残高は、積立額が取崩額を</a:t>
          </a:r>
          <a:r>
            <a:rPr kumimoji="1" lang="ja-JP" altLang="en-US" sz="1100">
              <a:solidFill>
                <a:schemeClr val="dk1"/>
              </a:solidFill>
              <a:effectLst/>
              <a:latin typeface="+mn-lt"/>
              <a:ea typeface="+mn-ea"/>
              <a:cs typeface="+mn-cs"/>
            </a:rPr>
            <a:t>３１２</a:t>
          </a:r>
          <a:r>
            <a:rPr kumimoji="1" lang="ja-JP" altLang="ja-JP" sz="1100">
              <a:solidFill>
                <a:schemeClr val="dk1"/>
              </a:solidFill>
              <a:effectLst/>
              <a:latin typeface="+mn-lt"/>
              <a:ea typeface="+mn-ea"/>
              <a:cs typeface="+mn-cs"/>
            </a:rPr>
            <a:t>百万円上回ったため、標準財政規模比は前年度から</a:t>
          </a:r>
          <a:r>
            <a:rPr kumimoji="1" lang="ja-JP" altLang="en-US" sz="1100">
              <a:solidFill>
                <a:schemeClr val="dk1"/>
              </a:solidFill>
              <a:effectLst/>
              <a:latin typeface="+mn-lt"/>
              <a:ea typeface="+mn-ea"/>
              <a:cs typeface="+mn-cs"/>
            </a:rPr>
            <a:t>２．１８</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３０．２５</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実質収支額が</a:t>
          </a:r>
          <a:r>
            <a:rPr kumimoji="1" lang="ja-JP" altLang="en-US" sz="1100">
              <a:solidFill>
                <a:schemeClr val="dk1"/>
              </a:solidFill>
              <a:effectLst/>
              <a:latin typeface="+mn-lt"/>
              <a:ea typeface="+mn-ea"/>
              <a:cs typeface="+mn-cs"/>
            </a:rPr>
            <a:t>１０５</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したことにより、標準財政規模比は前年度から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０．５７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７．２１</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単年度収支が前年度から</a:t>
          </a:r>
          <a:r>
            <a:rPr kumimoji="1" lang="ja-JP" altLang="en-US" sz="1100">
              <a:solidFill>
                <a:schemeClr val="dk1"/>
              </a:solidFill>
              <a:effectLst/>
              <a:latin typeface="+mn-lt"/>
              <a:ea typeface="+mn-ea"/>
              <a:cs typeface="+mn-cs"/>
            </a:rPr>
            <a:t>５０９</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実質単年度収支額</a:t>
          </a:r>
          <a:r>
            <a:rPr kumimoji="1" lang="ja-JP" altLang="en-US" sz="1100">
              <a:solidFill>
                <a:schemeClr val="dk1"/>
              </a:solidFill>
              <a:effectLst/>
              <a:latin typeface="+mn-lt"/>
              <a:ea typeface="+mn-ea"/>
              <a:cs typeface="+mn-cs"/>
            </a:rPr>
            <a:t>も前年度から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７０６</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減少したため</a:t>
          </a:r>
          <a:r>
            <a:rPr kumimoji="1" lang="ja-JP" altLang="ja-JP" sz="1100">
              <a:solidFill>
                <a:schemeClr val="dk1"/>
              </a:solidFill>
              <a:effectLst/>
              <a:latin typeface="+mn-lt"/>
              <a:ea typeface="+mn-ea"/>
              <a:cs typeface="+mn-cs"/>
            </a:rPr>
            <a:t>、標準財政規模比で</a:t>
          </a:r>
          <a:r>
            <a:rPr kumimoji="1" lang="ja-JP" altLang="en-US" sz="1100">
              <a:solidFill>
                <a:schemeClr val="dk1"/>
              </a:solidFill>
              <a:effectLst/>
              <a:latin typeface="+mn-lt"/>
              <a:ea typeface="+mn-ea"/>
              <a:cs typeface="+mn-cs"/>
            </a:rPr>
            <a:t>１．２７</a:t>
          </a:r>
          <a:r>
            <a:rPr kumimoji="1" lang="ja-JP" altLang="ja-JP" sz="1100">
              <a:solidFill>
                <a:schemeClr val="dk1"/>
              </a:solidFill>
              <a:effectLst/>
              <a:latin typeface="+mn-lt"/>
              <a:ea typeface="+mn-ea"/>
              <a:cs typeface="+mn-cs"/>
            </a:rPr>
            <a:t>％となり、前年度から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４．２９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一般会計の実質収支は、</a:t>
          </a:r>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年度国県支出金の超過収入の影響</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１，１７３百万</a:t>
          </a:r>
          <a:r>
            <a:rPr lang="ja-JP" altLang="ja-JP" sz="1100">
              <a:solidFill>
                <a:schemeClr val="dk1"/>
              </a:solidFill>
              <a:effectLst/>
              <a:latin typeface="+mn-lt"/>
              <a:ea typeface="+mn-ea"/>
              <a:cs typeface="+mn-cs"/>
            </a:rPr>
            <a:t>円の黒字となった</a:t>
          </a:r>
          <a:r>
            <a:rPr lang="ja-JP" altLang="en-US" sz="1100">
              <a:solidFill>
                <a:schemeClr val="dk1"/>
              </a:solidFill>
              <a:effectLst/>
              <a:latin typeface="+mn-lt"/>
              <a:ea typeface="+mn-ea"/>
              <a:cs typeface="+mn-cs"/>
            </a:rPr>
            <a:t>が、前年度から黒字幅が１０５百万円の減となったため、標準財政規模比は０．５７ポイント減少し、７．２１％となった</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全体の黒字額は６４百円の増となった。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標準財政規模</a:t>
          </a:r>
          <a:r>
            <a:rPr kumimoji="1" lang="ja-JP" altLang="en-US" sz="1100">
              <a:solidFill>
                <a:schemeClr val="dk1"/>
              </a:solidFill>
              <a:effectLst/>
              <a:latin typeface="+mn-lt"/>
              <a:ea typeface="+mn-ea"/>
              <a:cs typeface="+mn-cs"/>
            </a:rPr>
            <a:t>が減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％）、実質収支の黒字額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％）となったため、全体の標準財政規模比は増となった。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産業団地造成事業</a:t>
          </a:r>
          <a:r>
            <a:rPr kumimoji="1" lang="ja-JP" altLang="ja-JP" sz="1100">
              <a:solidFill>
                <a:schemeClr val="dk1"/>
              </a:solidFill>
              <a:effectLst/>
              <a:latin typeface="+mn-lt"/>
              <a:ea typeface="+mn-ea"/>
              <a:cs typeface="+mn-cs"/>
            </a:rPr>
            <a:t>の元利償還</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に対する繰入金の増</a:t>
          </a:r>
          <a:r>
            <a:rPr kumimoji="1" lang="ja-JP" altLang="en-US" sz="1100">
              <a:solidFill>
                <a:schemeClr val="dk1"/>
              </a:solidFill>
              <a:effectLst/>
              <a:latin typeface="+mn-lt"/>
              <a:ea typeface="+mn-ea"/>
              <a:cs typeface="+mn-cs"/>
            </a:rPr>
            <a:t>等による公営企業債の元利償還金に対する繰入金の増</a:t>
          </a:r>
          <a:r>
            <a:rPr kumimoji="1" lang="ja-JP" altLang="ja-JP" sz="1100">
              <a:solidFill>
                <a:schemeClr val="dk1"/>
              </a:solidFill>
              <a:effectLst/>
              <a:latin typeface="+mn-lt"/>
              <a:ea typeface="+mn-ea"/>
              <a:cs typeface="+mn-cs"/>
            </a:rPr>
            <a:t>（＋３２百万円）及び</a:t>
          </a:r>
          <a:r>
            <a:rPr kumimoji="1" lang="ja-JP" altLang="en-US" sz="1100">
              <a:solidFill>
                <a:schemeClr val="dk1"/>
              </a:solidFill>
              <a:effectLst/>
              <a:latin typeface="+mn-lt"/>
              <a:ea typeface="+mn-ea"/>
              <a:cs typeface="+mn-cs"/>
            </a:rPr>
            <a:t>都市計画事業の公債費等の減</a:t>
          </a:r>
          <a:r>
            <a:rPr kumimoji="1" lang="ja-JP" altLang="ja-JP" sz="1100">
              <a:solidFill>
                <a:schemeClr val="dk1"/>
              </a:solidFill>
              <a:effectLst/>
              <a:latin typeface="+mn-lt"/>
              <a:ea typeface="+mn-ea"/>
              <a:cs typeface="+mn-cs"/>
            </a:rPr>
            <a:t>による算入公債費等の減</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（△６４百万円）等を主な要因として、実質公債費比率の分子は増（＋８</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百万円）となっている。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減債基金積立相当額の積立ルールが３０年償還で毎年度の積立額を発行額の３０分の１として設定しているのに対して、当市においては、償還年数を５年で設定し積立と取崩を行い、かつ平成２１年度以降、対象となる市債の発行がないため、減債基金残高と減債基金積立相当額に乖離が生じている。</a:t>
          </a:r>
          <a:endParaRPr kumimoji="1" lang="ja-JP" altLang="en-US" sz="9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前年度と比較すると、実質的な将来負担額（将来負担比率の分子）は、５，３４８</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万円の増となった。</a:t>
          </a:r>
          <a:endParaRPr lang="ja-JP" altLang="ja-JP">
            <a:effectLst/>
          </a:endParaRPr>
        </a:p>
        <a:p>
          <a:r>
            <a:rPr kumimoji="1" lang="ja-JP" altLang="ja-JP" sz="1100">
              <a:solidFill>
                <a:schemeClr val="dk1"/>
              </a:solidFill>
              <a:effectLst/>
              <a:latin typeface="+mn-lt"/>
              <a:ea typeface="+mn-ea"/>
              <a:cs typeface="+mn-cs"/>
            </a:rPr>
            <a:t>　これは、将来負担額のうち、事業進捗に伴う一般会計等に係る地方債の現在高の増（＋３，５９２百万円）や公営企業債等繰</a:t>
          </a:r>
          <a:r>
            <a:rPr kumimoji="1" lang="ja-JP" altLang="en-US" sz="1100">
              <a:solidFill>
                <a:schemeClr val="dk1"/>
              </a:solidFill>
              <a:effectLst/>
              <a:latin typeface="+mn-lt"/>
              <a:ea typeface="+mn-ea"/>
              <a:cs typeface="+mn-cs"/>
            </a:rPr>
            <a:t>入</a:t>
          </a:r>
          <a:r>
            <a:rPr kumimoji="1" lang="ja-JP" altLang="ja-JP" sz="1100">
              <a:solidFill>
                <a:schemeClr val="dk1"/>
              </a:solidFill>
              <a:effectLst/>
              <a:latin typeface="+mn-lt"/>
              <a:ea typeface="+mn-ea"/>
              <a:cs typeface="+mn-cs"/>
            </a:rPr>
            <a:t>見込額の増（＋２，０６１百万円）等が主な要因である。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佐賀県鳥栖市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主に財政調整基金に</a:t>
          </a:r>
          <a:r>
            <a:rPr kumimoji="1" lang="ja-JP" altLang="en-US" sz="1100">
              <a:solidFill>
                <a:schemeClr val="dk1"/>
              </a:solidFill>
              <a:effectLst/>
              <a:latin typeface="+mn-lt"/>
              <a:ea typeface="+mn-ea"/>
              <a:cs typeface="+mn-cs"/>
            </a:rPr>
            <a:t>４４０</a:t>
          </a:r>
          <a:r>
            <a:rPr kumimoji="1" lang="ja-JP" altLang="ja-JP" sz="1100">
              <a:solidFill>
                <a:schemeClr val="dk1"/>
              </a:solidFill>
              <a:effectLst/>
              <a:latin typeface="+mn-lt"/>
              <a:ea typeface="+mn-ea"/>
              <a:cs typeface="+mn-cs"/>
            </a:rPr>
            <a:t>百万円、減債基金に</a:t>
          </a:r>
          <a:r>
            <a:rPr kumimoji="1" lang="ja-JP" altLang="en-US" sz="1100">
              <a:solidFill>
                <a:schemeClr val="dk1"/>
              </a:solidFill>
              <a:effectLst/>
              <a:latin typeface="+mn-lt"/>
              <a:ea typeface="+mn-ea"/>
              <a:cs typeface="+mn-cs"/>
            </a:rPr>
            <a:t>５０３</a:t>
          </a:r>
          <a:r>
            <a:rPr kumimoji="1" lang="ja-JP" altLang="ja-JP" sz="1100">
              <a:solidFill>
                <a:schemeClr val="dk1"/>
              </a:solidFill>
              <a:effectLst/>
              <a:latin typeface="+mn-lt"/>
              <a:ea typeface="+mn-ea"/>
              <a:cs typeface="+mn-cs"/>
            </a:rPr>
            <a:t>百万円、公共施設整備基金に</a:t>
          </a:r>
          <a:r>
            <a:rPr kumimoji="1" lang="ja-JP" altLang="en-US" sz="1100">
              <a:solidFill>
                <a:schemeClr val="dk1"/>
              </a:solidFill>
              <a:effectLst/>
              <a:latin typeface="+mn-lt"/>
              <a:ea typeface="+mn-ea"/>
              <a:cs typeface="+mn-cs"/>
            </a:rPr>
            <a:t>４００</a:t>
          </a:r>
          <a:r>
            <a:rPr kumimoji="1" lang="ja-JP" altLang="ja-JP" sz="1100">
              <a:solidFill>
                <a:schemeClr val="dk1"/>
              </a:solidFill>
              <a:effectLst/>
              <a:latin typeface="+mn-lt"/>
              <a:ea typeface="+mn-ea"/>
              <a:cs typeface="+mn-cs"/>
            </a:rPr>
            <a:t>百万円、都市開発基金に１００百万円を積み立てた一方、公共施設整備基金を</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１，０５０</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、財政調整基金を１２８百万円、地域環境整備基金を１９７百万円</a:t>
          </a:r>
          <a:r>
            <a:rPr kumimoji="1" lang="ja-JP" altLang="ja-JP" sz="1100">
              <a:solidFill>
                <a:schemeClr val="dk1"/>
              </a:solidFill>
              <a:effectLst/>
              <a:latin typeface="+mn-lt"/>
              <a:ea typeface="+mn-ea"/>
              <a:cs typeface="+mn-cs"/>
            </a:rPr>
            <a:t>取り崩したこと等により、基金全体としては前年度から</a:t>
          </a:r>
          <a:r>
            <a:rPr kumimoji="1" lang="ja-JP" altLang="en-US" sz="1100">
              <a:solidFill>
                <a:schemeClr val="dk1"/>
              </a:solidFill>
              <a:effectLst/>
              <a:latin typeface="+mn-lt"/>
              <a:ea typeface="+mn-ea"/>
              <a:cs typeface="+mn-cs"/>
            </a:rPr>
            <a:t>１４１</a:t>
          </a:r>
          <a:r>
            <a:rPr kumimoji="1" lang="ja-JP" altLang="ja-JP" sz="1100">
              <a:solidFill>
                <a:schemeClr val="dk1"/>
              </a:solidFill>
              <a:effectLst/>
              <a:latin typeface="+mn-lt"/>
              <a:ea typeface="+mn-ea"/>
              <a:cs typeface="+mn-cs"/>
            </a:rPr>
            <a:t>百万円増加し</a:t>
          </a:r>
          <a:r>
            <a:rPr kumimoji="1" lang="ja-JP" altLang="en-US" sz="1100">
              <a:solidFill>
                <a:schemeClr val="dk1"/>
              </a:solidFill>
              <a:effectLst/>
              <a:latin typeface="+mn-lt"/>
              <a:ea typeface="+mn-ea"/>
              <a:cs typeface="+mn-cs"/>
            </a:rPr>
            <a:t>１３，４７８</a:t>
          </a:r>
          <a:r>
            <a:rPr kumimoji="1" lang="ja-JP" altLang="ja-JP" sz="1100">
              <a:solidFill>
                <a:schemeClr val="dk1"/>
              </a:solidFill>
              <a:effectLst/>
              <a:latin typeface="+mn-lt"/>
              <a:ea typeface="+mn-ea"/>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新庁舎整備</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大型事業</a:t>
          </a:r>
          <a:r>
            <a:rPr kumimoji="1" lang="ja-JP" altLang="en-US" sz="1100">
              <a:solidFill>
                <a:schemeClr val="dk1"/>
              </a:solidFill>
              <a:effectLst/>
              <a:latin typeface="+mn-lt"/>
              <a:ea typeface="+mn-ea"/>
              <a:cs typeface="+mn-cs"/>
            </a:rPr>
            <a:t>の市債償還等</a:t>
          </a:r>
          <a:r>
            <a:rPr kumimoji="1" lang="ja-JP" altLang="ja-JP" sz="1100">
              <a:solidFill>
                <a:schemeClr val="dk1"/>
              </a:solidFill>
              <a:effectLst/>
              <a:latin typeface="+mn-lt"/>
              <a:ea typeface="+mn-ea"/>
              <a:cs typeface="+mn-cs"/>
            </a:rPr>
            <a:t>に対応できるよう計画的に積立てを行う一方、公共施設等総合管理計画に基づいて、老朽化した公共施設の長寿命化等を行う財源として計画的な取り崩しを行う。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公共施設整備基金：公共施設の整備</a:t>
          </a:r>
          <a:endParaRPr lang="ja-JP" altLang="ja-JP" sz="1400">
            <a:effectLst/>
          </a:endParaRPr>
        </a:p>
        <a:p>
          <a:r>
            <a:rPr kumimoji="1" lang="ja-JP" altLang="ja-JP" sz="1100">
              <a:solidFill>
                <a:schemeClr val="dk1"/>
              </a:solidFill>
              <a:effectLst/>
              <a:latin typeface="+mn-lt"/>
              <a:ea typeface="+mn-ea"/>
              <a:cs typeface="+mn-cs"/>
            </a:rPr>
            <a:t>　都市開発基金：鳥栖駅周辺市街地整備事業等の推進及び当該事業に関連する都市施設の整備</a:t>
          </a:r>
          <a:endParaRPr lang="ja-JP" altLang="ja-JP" sz="1400">
            <a:effectLst/>
          </a:endParaRPr>
        </a:p>
        <a:p>
          <a:r>
            <a:rPr kumimoji="1" lang="ja-JP" altLang="ja-JP" sz="1100">
              <a:solidFill>
                <a:schemeClr val="dk1"/>
              </a:solidFill>
              <a:effectLst/>
              <a:latin typeface="+mn-lt"/>
              <a:ea typeface="+mn-ea"/>
              <a:cs typeface="+mn-cs"/>
            </a:rPr>
            <a:t>　地域環境整備基金：広域ごみ処理施設に係る周辺地域の地域活性化等に関する事業</a:t>
          </a:r>
          <a:endParaRPr lang="ja-JP" altLang="ja-JP" sz="1400">
            <a:effectLst/>
          </a:endParaRPr>
        </a:p>
        <a:p>
          <a:r>
            <a:rPr kumimoji="1" lang="ja-JP" altLang="ja-JP" sz="1100">
              <a:solidFill>
                <a:schemeClr val="dk1"/>
              </a:solidFill>
              <a:effectLst/>
              <a:latin typeface="+mn-lt"/>
              <a:ea typeface="+mn-ea"/>
              <a:cs typeface="+mn-cs"/>
            </a:rPr>
            <a:t>　九州新幹線減渇水被害対策基金：九州新幹線工事に起因する農業用水源減渇水被害の対策施設の維持管理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公共施設整備基金：公共施設の老朽化対策のため４００百万円積み立てた一方で、新庁舎整備事業等の財源として１，０５０百万円を充当したことによる</a:t>
          </a:r>
          <a:r>
            <a:rPr kumimoji="1" lang="ja-JP" altLang="en-US" sz="1100">
              <a:solidFill>
                <a:schemeClr val="dk1"/>
              </a:solidFill>
              <a:effectLst/>
              <a:latin typeface="+mn-lt"/>
              <a:ea typeface="+mn-ea"/>
              <a:cs typeface="+mn-cs"/>
            </a:rPr>
            <a:t>減少</a:t>
          </a:r>
          <a:endParaRPr lang="ja-JP" altLang="ja-JP" sz="1400">
            <a:effectLst/>
          </a:endParaRPr>
        </a:p>
        <a:p>
          <a:r>
            <a:rPr kumimoji="1" lang="ja-JP" altLang="ja-JP" sz="1100">
              <a:solidFill>
                <a:schemeClr val="dk1"/>
              </a:solidFill>
              <a:effectLst/>
              <a:latin typeface="+mn-lt"/>
              <a:ea typeface="+mn-ea"/>
              <a:cs typeface="+mn-cs"/>
            </a:rPr>
            <a:t>　都市開発基金：鳥栖駅周辺整備事業に備えるため１００百万円積み立てたことによる増加</a:t>
          </a:r>
          <a:endParaRPr lang="ja-JP" altLang="ja-JP" sz="1400">
            <a:effectLst/>
          </a:endParaRPr>
        </a:p>
        <a:p>
          <a:r>
            <a:rPr kumimoji="1" lang="ja-JP" altLang="ja-JP" sz="1100">
              <a:solidFill>
                <a:schemeClr val="dk1"/>
              </a:solidFill>
              <a:effectLst/>
              <a:latin typeface="+mn-lt"/>
              <a:ea typeface="+mn-ea"/>
              <a:cs typeface="+mn-cs"/>
            </a:rPr>
            <a:t>　地域環境整備基金：今後の事業に備えるため６５百万円積み立てた一方で、広域ごみ処理施設に係る周辺地域の地域活性化等に関する事業の財源として１９７百万円を充当したことによる</a:t>
          </a:r>
          <a:r>
            <a:rPr kumimoji="1" lang="ja-JP" altLang="en-US" sz="1100">
              <a:solidFill>
                <a:schemeClr val="dk1"/>
              </a:solidFill>
              <a:effectLst/>
              <a:latin typeface="+mn-lt"/>
              <a:ea typeface="+mn-ea"/>
              <a:cs typeface="+mn-cs"/>
            </a:rPr>
            <a:t>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公共施設整備基金：新庁舎整備事業</a:t>
          </a:r>
          <a:r>
            <a:rPr kumimoji="1" lang="ja-JP" altLang="en-US" sz="1100">
              <a:solidFill>
                <a:schemeClr val="dk1"/>
              </a:solidFill>
              <a:effectLst/>
              <a:latin typeface="+mn-lt"/>
              <a:ea typeface="+mn-ea"/>
              <a:cs typeface="+mn-cs"/>
            </a:rPr>
            <a:t>（外構工事等）</a:t>
          </a:r>
          <a:r>
            <a:rPr kumimoji="1" lang="ja-JP" altLang="ja-JP" sz="1100">
              <a:solidFill>
                <a:schemeClr val="dk1"/>
              </a:solidFill>
              <a:effectLst/>
              <a:latin typeface="+mn-lt"/>
              <a:ea typeface="+mn-ea"/>
              <a:cs typeface="+mn-cs"/>
            </a:rPr>
            <a:t>及びその他公共施設の老朽化対策の財源として順次充当予定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市税</a:t>
          </a:r>
          <a:r>
            <a:rPr kumimoji="1" lang="ja-JP" altLang="ja-JP" sz="1100">
              <a:solidFill>
                <a:schemeClr val="dk1"/>
              </a:solidFill>
              <a:effectLst/>
              <a:latin typeface="+mn-lt"/>
              <a:ea typeface="+mn-ea"/>
              <a:cs typeface="+mn-cs"/>
            </a:rPr>
            <a:t>や地方消費税交付金等の増による増加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大規模災害</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のような不測の事態に備えるため、また景気に左右されやすい法人市民税が</a:t>
          </a:r>
          <a:r>
            <a:rPr kumimoji="1" lang="ja-JP" altLang="en-US" sz="1100">
              <a:solidFill>
                <a:schemeClr val="dk1"/>
              </a:solidFill>
              <a:effectLst/>
              <a:latin typeface="+mn-lt"/>
              <a:ea typeface="+mn-ea"/>
              <a:cs typeface="+mn-cs"/>
            </a:rPr>
            <a:t>主要</a:t>
          </a:r>
          <a:r>
            <a:rPr kumimoji="1" lang="ja-JP" altLang="ja-JP" sz="1100">
              <a:solidFill>
                <a:schemeClr val="dk1"/>
              </a:solidFill>
              <a:effectLst/>
              <a:latin typeface="+mn-lt"/>
              <a:ea typeface="+mn-ea"/>
              <a:cs typeface="+mn-cs"/>
            </a:rPr>
            <a:t>な税収である</a:t>
          </a:r>
          <a:r>
            <a:rPr kumimoji="1" lang="ja-JP" altLang="en-US" sz="1100">
              <a:solidFill>
                <a:schemeClr val="dk1"/>
              </a:solidFill>
              <a:effectLst/>
              <a:latin typeface="+mn-lt"/>
              <a:ea typeface="+mn-ea"/>
              <a:cs typeface="+mn-cs"/>
            </a:rPr>
            <a:t>当</a:t>
          </a:r>
          <a:r>
            <a:rPr kumimoji="1" lang="ja-JP" altLang="ja-JP" sz="1100">
              <a:solidFill>
                <a:schemeClr val="dk1"/>
              </a:solidFill>
              <a:effectLst/>
              <a:latin typeface="+mn-lt"/>
              <a:ea typeface="+mn-ea"/>
              <a:cs typeface="+mn-cs"/>
            </a:rPr>
            <a:t>市の状況を踏まえ、財政調整基金の残高は、標準財政規模の２０％程度を下回らないよう努めている。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大型事業の市債償還への備えとして</a:t>
          </a:r>
          <a:r>
            <a:rPr kumimoji="1" lang="ja-JP" altLang="en-US" sz="1100">
              <a:solidFill>
                <a:schemeClr val="dk1"/>
              </a:solidFill>
              <a:effectLst/>
              <a:latin typeface="+mn-lt"/>
              <a:ea typeface="+mn-ea"/>
              <a:cs typeface="+mn-cs"/>
            </a:rPr>
            <a:t>５０３</a:t>
          </a:r>
          <a:r>
            <a:rPr kumimoji="1" lang="ja-JP" altLang="ja-JP" sz="1100">
              <a:solidFill>
                <a:schemeClr val="dk1"/>
              </a:solidFill>
              <a:effectLst/>
              <a:latin typeface="+mn-lt"/>
              <a:ea typeface="+mn-ea"/>
              <a:cs typeface="+mn-cs"/>
            </a:rPr>
            <a:t>百万円を積み立てたこと等による増加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新庁舎整備</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の大型事業の、</a:t>
          </a:r>
          <a:r>
            <a:rPr kumimoji="1" lang="ja-JP" altLang="ja-JP" sz="1100">
              <a:solidFill>
                <a:schemeClr val="dk1"/>
              </a:solidFill>
              <a:effectLst/>
              <a:latin typeface="+mn-lt"/>
              <a:ea typeface="+mn-ea"/>
              <a:cs typeface="+mn-cs"/>
            </a:rPr>
            <a:t>今後本格化する市債償還に対応できるよう計画的に積立及び管理を行う。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750A0D5-D834-4270-BEBD-62A859831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D009D04-F7ED-4847-977D-09B92E8D1B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7B0CE22-6883-459B-8AE3-5F26A0C1FC2D}"/>
            </a:ext>
          </a:extLst>
        </xdr:cNvPr>
        <xdr:cNvSpPr/>
      </xdr:nvSpPr>
      <xdr:spPr>
        <a:xfrm>
          <a:off x="117633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BE43833-6491-4AF1-918D-8E42694F27D4}"/>
            </a:ext>
          </a:extLst>
        </xdr:cNvPr>
        <xdr:cNvSpPr/>
      </xdr:nvSpPr>
      <xdr:spPr>
        <a:xfrm>
          <a:off x="131349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4B10E110-489E-4421-B475-99534D7A233D}"/>
            </a:ext>
          </a:extLst>
        </xdr:cNvPr>
        <xdr:cNvSpPr/>
      </xdr:nvSpPr>
      <xdr:spPr>
        <a:xfrm>
          <a:off x="145065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AAE11FA-87EA-4608-BD2F-A6D0BBAE3B24}"/>
            </a:ext>
          </a:extLst>
        </xdr:cNvPr>
        <xdr:cNvSpPr/>
      </xdr:nvSpPr>
      <xdr:spPr>
        <a:xfrm>
          <a:off x="158781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07F0115-0679-47DD-AB73-D74A9947512B}"/>
            </a:ext>
          </a:extLst>
        </xdr:cNvPr>
        <xdr:cNvSpPr/>
      </xdr:nvSpPr>
      <xdr:spPr>
        <a:xfrm>
          <a:off x="172497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9838EF8-C1C1-48C6-B67A-3975BAA0FDD8}"/>
            </a:ext>
          </a:extLst>
        </xdr:cNvPr>
        <xdr:cNvSpPr/>
      </xdr:nvSpPr>
      <xdr:spPr>
        <a:xfrm>
          <a:off x="117633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71ABD08-24E4-4D6B-A75C-A0ADEE8BEA35}"/>
            </a:ext>
          </a:extLst>
        </xdr:cNvPr>
        <xdr:cNvSpPr/>
      </xdr:nvSpPr>
      <xdr:spPr>
        <a:xfrm>
          <a:off x="131349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4DF00101-4FCC-4B9E-88C5-190E7364D99E}"/>
            </a:ext>
          </a:extLst>
        </xdr:cNvPr>
        <xdr:cNvSpPr/>
      </xdr:nvSpPr>
      <xdr:spPr>
        <a:xfrm>
          <a:off x="145065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CD36EBA-FB57-47B4-9BB9-C955FEFB6EBB}"/>
            </a:ext>
          </a:extLst>
        </xdr:cNvPr>
        <xdr:cNvSpPr/>
      </xdr:nvSpPr>
      <xdr:spPr>
        <a:xfrm>
          <a:off x="158781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C16B1DD-CF10-4745-B921-2FAB13853F8F}"/>
            </a:ext>
          </a:extLst>
        </xdr:cNvPr>
        <xdr:cNvSpPr/>
      </xdr:nvSpPr>
      <xdr:spPr>
        <a:xfrm>
          <a:off x="172497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DEE9C61-CBA6-463A-9060-7F9C6E3DC55A}"/>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B5DE4F8-9E08-43AB-A6CA-BB8B0D1B07E4}"/>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2BA415E-E46E-444B-A150-53FB9F923AC4}"/>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628625A-5187-430E-B421-5183A36849EA}"/>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F8BE973-0E03-47CB-9016-791B6DE90628}"/>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AEC73AC-109C-4CEF-9A9E-DE422376C5D2}"/>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03F9810-F4AA-4DF3-A0B1-431B06BD98C3}"/>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EE85693-0A77-4BEB-8410-BDA14E324625}"/>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EDE6858-63BC-45B7-9DC7-130CDF76473F}"/>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9174FA8-D5DF-4A60-B714-8991B1BB52D1}"/>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74,537
72,881
71.72
37,631,099
36,140,100
1,173,441
16,267,710
23,035,736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14EBE37-08D0-4C85-BC3C-C322359522FD}"/>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86C8923-B1AB-4C90-899E-1315E2A93F60}"/>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81AB1CB-8E4A-4713-84FE-21C26203C1C9}"/>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7D1431E-37EE-4424-AACF-4BF5BD034767}"/>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512D49A-D1DA-410C-8C81-FDDEA1F84D76}"/>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1042322-5B9D-406C-AC09-3986F41E68A7}"/>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6EAE308-5A54-46E1-BA10-6169BE5FD780}"/>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B2D17BDE-8E3F-4802-A1E0-0DD33188DE6D}"/>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8846027-B133-4524-B252-F9A0E8EA9EBE}"/>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640D92A-6ACB-4B86-8AD8-5AE91D20353C}"/>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26FD7D4-5CD6-47D6-A87A-38BCED37ABD3}"/>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8757DE0-2522-4F9C-B915-386AC671DCAF}"/>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2DCE2D3-F681-4166-8483-4045BF38D3B0}"/>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684CC14-4BA5-4052-954B-581AFB1350A3}"/>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D1E0100-54CA-4BF2-9A64-ED30C610ADEC}"/>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34A93DE-E6CE-42BC-A866-4A85CB4FCA0A}"/>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53D04BE-9FEB-46BF-B9C0-03179A3B35F1}"/>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DDD8853-7C26-4785-9513-9FB30F4DD487}"/>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65DA08D-C14C-4EE7-8C2D-AADB3B7ED86D}"/>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CA2995F-3D73-452F-AD98-0AA2FB5AD59C}"/>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FDD5E8AF-2D4D-4E0B-A828-A3560732B574}"/>
            </a:ext>
          </a:extLst>
        </xdr:cNvPr>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8DEAE5D-29EA-49EE-AC43-45A65F9F9FB8}"/>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C41260C-452B-499A-A1BC-7CD44DAD0C62}"/>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15072B5-50E0-42F6-86D9-A31D881B3B73}"/>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663A5522-17C6-494E-9CD6-47B4EA9D9C19}"/>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359CC2D-5BF7-4CA1-B661-A1E0BD653E85}"/>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8A63494-5528-4EEB-A651-A437EFB3B171}"/>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88B1E1C-FA77-436D-840B-E1381ED7A1DB}"/>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A35FA09-234F-43E6-B08C-6BC9281EBDB7}"/>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D585A35-A48F-4EF3-AC86-FEC4BE9B8046}"/>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3190BAD-398E-4BFB-820B-06A60A225A88}"/>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4552A8F-5D86-4A5B-8C9A-F6D941DE87CC}"/>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E87734F-CDAC-41A0-9349-18E408A05B4F}"/>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E1842A3-A99C-4B74-B4E2-FF5B3CDD2958}"/>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465A7CC-633E-499C-AEF1-A83101B1C239}"/>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有形固定資産減価償却率については、前年度と比較して</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４．３</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し、類似団体平均と比べて</a:t>
          </a:r>
          <a:r>
            <a:rPr kumimoji="1" lang="ja-JP" altLang="en-US" sz="1100">
              <a:solidFill>
                <a:sysClr val="windowText" lastClr="000000"/>
              </a:solidFill>
              <a:effectLst/>
              <a:latin typeface="+mn-lt"/>
              <a:ea typeface="+mn-ea"/>
              <a:cs typeface="+mn-cs"/>
            </a:rPr>
            <a:t>６．４</a:t>
          </a:r>
          <a:r>
            <a:rPr kumimoji="1" lang="ja-JP" altLang="ja-JP" sz="1100">
              <a:solidFill>
                <a:sysClr val="windowText" lastClr="000000"/>
              </a:solidFill>
              <a:effectLst/>
              <a:latin typeface="+mn-lt"/>
              <a:ea typeface="+mn-ea"/>
              <a:cs typeface="+mn-cs"/>
            </a:rPr>
            <a:t>ポイント下回っている。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公共施設等総合管理計画等により、計画的に公共施設の長寿命化を実施することで、今後の数値の大幅な伸びを抑制していく。</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4CB9BB8-2152-45AC-B3B2-224DF7B8EA4E}"/>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9A1AE45-9416-430C-81A9-993E4DC17F44}"/>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3E6F239D-3B68-42D8-985E-3F3C0913A988}"/>
            </a:ext>
          </a:extLst>
        </xdr:cNvPr>
        <xdr:cNvSpPr txBox="1"/>
      </xdr:nvSpPr>
      <xdr:spPr>
        <a:xfrm>
          <a:off x="741836"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E98F67F1-6F4B-43B2-B62A-F12DAE232EB7}"/>
            </a:ext>
          </a:extLst>
        </xdr:cNvPr>
        <xdr:cNvCxnSpPr/>
      </xdr:nvCxnSpPr>
      <xdr:spPr>
        <a:xfrm>
          <a:off x="1158875" y="6553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0267B9F0-629A-4E14-9284-2D6D5B94CEFA}"/>
            </a:ext>
          </a:extLst>
        </xdr:cNvPr>
        <xdr:cNvSpPr txBox="1"/>
      </xdr:nvSpPr>
      <xdr:spPr>
        <a:xfrm>
          <a:off x="789956" y="6468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6D910C4C-A5E8-4255-A292-97858E4D7016}"/>
            </a:ext>
          </a:extLst>
        </xdr:cNvPr>
        <xdr:cNvCxnSpPr/>
      </xdr:nvCxnSpPr>
      <xdr:spPr>
        <a:xfrm>
          <a:off x="1158875" y="63023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4F71B2AD-E23C-40A3-9672-E4CA2556EE24}"/>
            </a:ext>
          </a:extLst>
        </xdr:cNvPr>
        <xdr:cNvSpPr txBox="1"/>
      </xdr:nvSpPr>
      <xdr:spPr>
        <a:xfrm>
          <a:off x="78995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FA51BF93-CDE7-42A2-BEE6-DA0FC2D6A0D5}"/>
            </a:ext>
          </a:extLst>
        </xdr:cNvPr>
        <xdr:cNvCxnSpPr/>
      </xdr:nvCxnSpPr>
      <xdr:spPr>
        <a:xfrm>
          <a:off x="1158875" y="60483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7DD2D111-94B8-4C05-AB93-09E496F7AEF1}"/>
            </a:ext>
          </a:extLst>
        </xdr:cNvPr>
        <xdr:cNvSpPr txBox="1"/>
      </xdr:nvSpPr>
      <xdr:spPr>
        <a:xfrm>
          <a:off x="789956" y="59640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776BC4F1-E3E0-42A2-B332-DC2B90C1C5B5}"/>
            </a:ext>
          </a:extLst>
        </xdr:cNvPr>
        <xdr:cNvCxnSpPr/>
      </xdr:nvCxnSpPr>
      <xdr:spPr>
        <a:xfrm>
          <a:off x="1158875" y="57975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86627ACD-7FE7-4789-8B0F-38013C6F6923}"/>
            </a:ext>
          </a:extLst>
        </xdr:cNvPr>
        <xdr:cNvSpPr txBox="1"/>
      </xdr:nvSpPr>
      <xdr:spPr>
        <a:xfrm>
          <a:off x="789956"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B2AC05FE-2254-4B0C-B906-8CFFF6083625}"/>
            </a:ext>
          </a:extLst>
        </xdr:cNvPr>
        <xdr:cNvCxnSpPr/>
      </xdr:nvCxnSpPr>
      <xdr:spPr>
        <a:xfrm>
          <a:off x="1158875" y="55340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C19FF8C8-D45E-48D4-B3D1-1A11A37B6127}"/>
            </a:ext>
          </a:extLst>
        </xdr:cNvPr>
        <xdr:cNvSpPr txBox="1"/>
      </xdr:nvSpPr>
      <xdr:spPr>
        <a:xfrm>
          <a:off x="789956" y="5449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E78EED68-1768-4C87-AE4E-A8FB3B8DA17E}"/>
            </a:ext>
          </a:extLst>
        </xdr:cNvPr>
        <xdr:cNvCxnSpPr/>
      </xdr:nvCxnSpPr>
      <xdr:spPr>
        <a:xfrm>
          <a:off x="1158875" y="5283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9F5FAF24-90A0-4A56-9E9B-331EAE089793}"/>
            </a:ext>
          </a:extLst>
        </xdr:cNvPr>
        <xdr:cNvSpPr txBox="1"/>
      </xdr:nvSpPr>
      <xdr:spPr>
        <a:xfrm>
          <a:off x="789956" y="5189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F1CBB72F-7619-4063-A968-E412B559F841}"/>
            </a:ext>
          </a:extLst>
        </xdr:cNvPr>
        <xdr:cNvCxnSpPr/>
      </xdr:nvCxnSpPr>
      <xdr:spPr>
        <a:xfrm>
          <a:off x="1158875" y="5029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4C681144-7CF3-4F1B-9903-A2F69A575093}"/>
            </a:ext>
          </a:extLst>
        </xdr:cNvPr>
        <xdr:cNvSpPr txBox="1"/>
      </xdr:nvSpPr>
      <xdr:spPr>
        <a:xfrm>
          <a:off x="789956" y="4935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FF6F82FB-32B4-4637-96C3-53DC36B64CD6}"/>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FD0784C9-C5B9-4852-A8BB-E5B5FF9A9DD1}"/>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1BD3B6E9-AFBE-4559-8A29-777BA71CA0EC}"/>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9" name="直線コネクタ 78">
          <a:extLst>
            <a:ext uri="{FF2B5EF4-FFF2-40B4-BE49-F238E27FC236}">
              <a16:creationId xmlns:a16="http://schemas.microsoft.com/office/drawing/2014/main" id="{BE381443-54BA-4C5E-B2F7-AA004BF9E5FD}"/>
            </a:ext>
          </a:extLst>
        </xdr:cNvPr>
        <xdr:cNvCxnSpPr/>
      </xdr:nvCxnSpPr>
      <xdr:spPr>
        <a:xfrm flipV="1">
          <a:off x="4306570" y="5171758"/>
          <a:ext cx="1270" cy="122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80" name="有形固定資産減価償却率最小値テキスト">
          <a:extLst>
            <a:ext uri="{FF2B5EF4-FFF2-40B4-BE49-F238E27FC236}">
              <a16:creationId xmlns:a16="http://schemas.microsoft.com/office/drawing/2014/main" id="{104D2080-7D92-4C83-943C-33E6F21DF5D3}"/>
            </a:ext>
          </a:extLst>
        </xdr:cNvPr>
        <xdr:cNvSpPr txBox="1"/>
      </xdr:nvSpPr>
      <xdr:spPr>
        <a:xfrm>
          <a:off x="4359275" y="63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81" name="直線コネクタ 80">
          <a:extLst>
            <a:ext uri="{FF2B5EF4-FFF2-40B4-BE49-F238E27FC236}">
              <a16:creationId xmlns:a16="http://schemas.microsoft.com/office/drawing/2014/main" id="{78A3BCB7-538A-433C-AC73-F5BEEB1D94D0}"/>
            </a:ext>
          </a:extLst>
        </xdr:cNvPr>
        <xdr:cNvCxnSpPr/>
      </xdr:nvCxnSpPr>
      <xdr:spPr>
        <a:xfrm>
          <a:off x="4216400" y="639365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2" name="有形固定資産減価償却率最大値テキスト">
          <a:extLst>
            <a:ext uri="{FF2B5EF4-FFF2-40B4-BE49-F238E27FC236}">
              <a16:creationId xmlns:a16="http://schemas.microsoft.com/office/drawing/2014/main" id="{09EEB9A7-D39F-432C-81CB-AAE211051378}"/>
            </a:ext>
          </a:extLst>
        </xdr:cNvPr>
        <xdr:cNvSpPr txBox="1"/>
      </xdr:nvSpPr>
      <xdr:spPr>
        <a:xfrm>
          <a:off x="4359275" y="495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3" name="直線コネクタ 82">
          <a:extLst>
            <a:ext uri="{FF2B5EF4-FFF2-40B4-BE49-F238E27FC236}">
              <a16:creationId xmlns:a16="http://schemas.microsoft.com/office/drawing/2014/main" id="{DAE2FE2E-C52D-4BD7-860B-EADB30B1C359}"/>
            </a:ext>
          </a:extLst>
        </xdr:cNvPr>
        <xdr:cNvCxnSpPr/>
      </xdr:nvCxnSpPr>
      <xdr:spPr>
        <a:xfrm>
          <a:off x="4216400" y="517175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84" name="有形固定資産減価償却率平均値テキスト">
          <a:extLst>
            <a:ext uri="{FF2B5EF4-FFF2-40B4-BE49-F238E27FC236}">
              <a16:creationId xmlns:a16="http://schemas.microsoft.com/office/drawing/2014/main" id="{A952AE99-6C32-4665-8A65-6AEA5B1F0575}"/>
            </a:ext>
          </a:extLst>
        </xdr:cNvPr>
        <xdr:cNvSpPr txBox="1"/>
      </xdr:nvSpPr>
      <xdr:spPr>
        <a:xfrm>
          <a:off x="4359275" y="5835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5" name="フローチャート: 判断 84">
          <a:extLst>
            <a:ext uri="{FF2B5EF4-FFF2-40B4-BE49-F238E27FC236}">
              <a16:creationId xmlns:a16="http://schemas.microsoft.com/office/drawing/2014/main" id="{F0CCB25D-86FC-473A-A9CF-ED720047E08C}"/>
            </a:ext>
          </a:extLst>
        </xdr:cNvPr>
        <xdr:cNvSpPr/>
      </xdr:nvSpPr>
      <xdr:spPr>
        <a:xfrm>
          <a:off x="4254500" y="58478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6" name="フローチャート: 判断 85">
          <a:extLst>
            <a:ext uri="{FF2B5EF4-FFF2-40B4-BE49-F238E27FC236}">
              <a16:creationId xmlns:a16="http://schemas.microsoft.com/office/drawing/2014/main" id="{7B7F28B9-2D02-4534-BFC7-924CBEDB7735}"/>
            </a:ext>
          </a:extLst>
        </xdr:cNvPr>
        <xdr:cNvSpPr/>
      </xdr:nvSpPr>
      <xdr:spPr>
        <a:xfrm>
          <a:off x="3616325" y="584025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7" name="フローチャート: 判断 86">
          <a:extLst>
            <a:ext uri="{FF2B5EF4-FFF2-40B4-BE49-F238E27FC236}">
              <a16:creationId xmlns:a16="http://schemas.microsoft.com/office/drawing/2014/main" id="{81673BC9-32C9-4DAB-999E-9A39AB23BB4D}"/>
            </a:ext>
          </a:extLst>
        </xdr:cNvPr>
        <xdr:cNvSpPr/>
      </xdr:nvSpPr>
      <xdr:spPr>
        <a:xfrm>
          <a:off x="2930525" y="58213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8" name="フローチャート: 判断 87">
          <a:extLst>
            <a:ext uri="{FF2B5EF4-FFF2-40B4-BE49-F238E27FC236}">
              <a16:creationId xmlns:a16="http://schemas.microsoft.com/office/drawing/2014/main" id="{ADF08681-F489-4BC4-A57D-EE7A29CCE70B}"/>
            </a:ext>
          </a:extLst>
        </xdr:cNvPr>
        <xdr:cNvSpPr/>
      </xdr:nvSpPr>
      <xdr:spPr>
        <a:xfrm>
          <a:off x="2244725" y="57808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9" name="フローチャート: 判断 88">
          <a:extLst>
            <a:ext uri="{FF2B5EF4-FFF2-40B4-BE49-F238E27FC236}">
              <a16:creationId xmlns:a16="http://schemas.microsoft.com/office/drawing/2014/main" id="{09B84F68-3EF3-4CAE-8E46-C720CB4707A0}"/>
            </a:ext>
          </a:extLst>
        </xdr:cNvPr>
        <xdr:cNvSpPr/>
      </xdr:nvSpPr>
      <xdr:spPr>
        <a:xfrm>
          <a:off x="1558925" y="57430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72E6932-6356-460E-9466-43EA1F2EB010}"/>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118E0C0F-2F13-45A1-A2E4-3064132BC201}"/>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167BB4FA-2CF1-4265-AE4D-DD694F303270}"/>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EB402920-4F36-4981-9575-6636667DC7BD}"/>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BBB70FFB-1F82-44FB-988A-D5773E95FCE7}"/>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4604</xdr:rowOff>
    </xdr:from>
    <xdr:to>
      <xdr:col>23</xdr:col>
      <xdr:colOff>136525</xdr:colOff>
      <xdr:row>30</xdr:row>
      <xdr:rowOff>106204</xdr:rowOff>
    </xdr:to>
    <xdr:sp macro="" textlink="">
      <xdr:nvSpPr>
        <xdr:cNvPr id="95" name="楕円 94">
          <a:extLst>
            <a:ext uri="{FF2B5EF4-FFF2-40B4-BE49-F238E27FC236}">
              <a16:creationId xmlns:a16="http://schemas.microsoft.com/office/drawing/2014/main" id="{812DE84D-7F9D-44D2-AA05-3434FBBCE87B}"/>
            </a:ext>
          </a:extLst>
        </xdr:cNvPr>
        <xdr:cNvSpPr/>
      </xdr:nvSpPr>
      <xdr:spPr>
        <a:xfrm>
          <a:off x="4254500" y="56846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27481</xdr:rowOff>
    </xdr:from>
    <xdr:ext cx="405111" cy="259045"/>
    <xdr:sp macro="" textlink="">
      <xdr:nvSpPr>
        <xdr:cNvPr id="96" name="有形固定資産減価償却率該当値テキスト">
          <a:extLst>
            <a:ext uri="{FF2B5EF4-FFF2-40B4-BE49-F238E27FC236}">
              <a16:creationId xmlns:a16="http://schemas.microsoft.com/office/drawing/2014/main" id="{2CB595D2-DB0E-4A36-B229-3B83E5069E21}"/>
            </a:ext>
          </a:extLst>
        </xdr:cNvPr>
        <xdr:cNvSpPr txBox="1"/>
      </xdr:nvSpPr>
      <xdr:spPr>
        <a:xfrm>
          <a:off x="4359275" y="554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120650</xdr:rowOff>
    </xdr:from>
    <xdr:to>
      <xdr:col>19</xdr:col>
      <xdr:colOff>187325</xdr:colOff>
      <xdr:row>31</xdr:row>
      <xdr:rowOff>50800</xdr:rowOff>
    </xdr:to>
    <xdr:sp macro="" textlink="">
      <xdr:nvSpPr>
        <xdr:cNvPr id="97" name="楕円 96">
          <a:extLst>
            <a:ext uri="{FF2B5EF4-FFF2-40B4-BE49-F238E27FC236}">
              <a16:creationId xmlns:a16="http://schemas.microsoft.com/office/drawing/2014/main" id="{C8D34130-6743-4B92-A166-75EA6536E5A9}"/>
            </a:ext>
          </a:extLst>
        </xdr:cNvPr>
        <xdr:cNvSpPr/>
      </xdr:nvSpPr>
      <xdr:spPr>
        <a:xfrm>
          <a:off x="3616325" y="58007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55404</xdr:rowOff>
    </xdr:from>
    <xdr:to>
      <xdr:col>23</xdr:col>
      <xdr:colOff>85725</xdr:colOff>
      <xdr:row>31</xdr:row>
      <xdr:rowOff>0</xdr:rowOff>
    </xdr:to>
    <xdr:cxnSp macro="">
      <xdr:nvCxnSpPr>
        <xdr:cNvPr id="98" name="直線コネクタ 97">
          <a:extLst>
            <a:ext uri="{FF2B5EF4-FFF2-40B4-BE49-F238E27FC236}">
              <a16:creationId xmlns:a16="http://schemas.microsoft.com/office/drawing/2014/main" id="{8A91574B-CA65-41D1-BA4C-2B8A8EBBD7BC}"/>
            </a:ext>
          </a:extLst>
        </xdr:cNvPr>
        <xdr:cNvCxnSpPr/>
      </xdr:nvCxnSpPr>
      <xdr:spPr>
        <a:xfrm flipV="1">
          <a:off x="3673475" y="5732304"/>
          <a:ext cx="628650" cy="10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96361</xdr:rowOff>
    </xdr:from>
    <xdr:to>
      <xdr:col>15</xdr:col>
      <xdr:colOff>187325</xdr:colOff>
      <xdr:row>31</xdr:row>
      <xdr:rowOff>26511</xdr:rowOff>
    </xdr:to>
    <xdr:sp macro="" textlink="">
      <xdr:nvSpPr>
        <xdr:cNvPr id="99" name="楕円 98">
          <a:extLst>
            <a:ext uri="{FF2B5EF4-FFF2-40B4-BE49-F238E27FC236}">
              <a16:creationId xmlns:a16="http://schemas.microsoft.com/office/drawing/2014/main" id="{7EC95940-9C4D-44E0-8F22-F2FEF1105D7E}"/>
            </a:ext>
          </a:extLst>
        </xdr:cNvPr>
        <xdr:cNvSpPr/>
      </xdr:nvSpPr>
      <xdr:spPr>
        <a:xfrm>
          <a:off x="2930525" y="57732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147161</xdr:rowOff>
    </xdr:from>
    <xdr:to>
      <xdr:col>19</xdr:col>
      <xdr:colOff>136525</xdr:colOff>
      <xdr:row>31</xdr:row>
      <xdr:rowOff>0</xdr:rowOff>
    </xdr:to>
    <xdr:cxnSp macro="">
      <xdr:nvCxnSpPr>
        <xdr:cNvPr id="100" name="直線コネクタ 99">
          <a:extLst>
            <a:ext uri="{FF2B5EF4-FFF2-40B4-BE49-F238E27FC236}">
              <a16:creationId xmlns:a16="http://schemas.microsoft.com/office/drawing/2014/main" id="{F2412163-47D3-4496-9D7F-DCCE79031497}"/>
            </a:ext>
          </a:extLst>
        </xdr:cNvPr>
        <xdr:cNvCxnSpPr/>
      </xdr:nvCxnSpPr>
      <xdr:spPr>
        <a:xfrm>
          <a:off x="2987675" y="5820886"/>
          <a:ext cx="685800" cy="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72072</xdr:rowOff>
    </xdr:from>
    <xdr:to>
      <xdr:col>11</xdr:col>
      <xdr:colOff>187325</xdr:colOff>
      <xdr:row>31</xdr:row>
      <xdr:rowOff>2222</xdr:rowOff>
    </xdr:to>
    <xdr:sp macro="" textlink="">
      <xdr:nvSpPr>
        <xdr:cNvPr id="101" name="楕円 100">
          <a:extLst>
            <a:ext uri="{FF2B5EF4-FFF2-40B4-BE49-F238E27FC236}">
              <a16:creationId xmlns:a16="http://schemas.microsoft.com/office/drawing/2014/main" id="{B49AFA33-3E9E-4B32-970B-1813EC6E4648}"/>
            </a:ext>
          </a:extLst>
        </xdr:cNvPr>
        <xdr:cNvSpPr/>
      </xdr:nvSpPr>
      <xdr:spPr>
        <a:xfrm>
          <a:off x="2244725" y="57457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122872</xdr:rowOff>
    </xdr:from>
    <xdr:to>
      <xdr:col>15</xdr:col>
      <xdr:colOff>136525</xdr:colOff>
      <xdr:row>30</xdr:row>
      <xdr:rowOff>147161</xdr:rowOff>
    </xdr:to>
    <xdr:cxnSp macro="">
      <xdr:nvCxnSpPr>
        <xdr:cNvPr id="102" name="直線コネクタ 101">
          <a:extLst>
            <a:ext uri="{FF2B5EF4-FFF2-40B4-BE49-F238E27FC236}">
              <a16:creationId xmlns:a16="http://schemas.microsoft.com/office/drawing/2014/main" id="{57EF9BC5-749E-4AC6-8691-366D175186F7}"/>
            </a:ext>
          </a:extLst>
        </xdr:cNvPr>
        <xdr:cNvCxnSpPr/>
      </xdr:nvCxnSpPr>
      <xdr:spPr>
        <a:xfrm>
          <a:off x="2301875" y="5802947"/>
          <a:ext cx="685800" cy="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47784</xdr:rowOff>
    </xdr:from>
    <xdr:to>
      <xdr:col>7</xdr:col>
      <xdr:colOff>187325</xdr:colOff>
      <xdr:row>30</xdr:row>
      <xdr:rowOff>149384</xdr:rowOff>
    </xdr:to>
    <xdr:sp macro="" textlink="">
      <xdr:nvSpPr>
        <xdr:cNvPr id="103" name="楕円 102">
          <a:extLst>
            <a:ext uri="{FF2B5EF4-FFF2-40B4-BE49-F238E27FC236}">
              <a16:creationId xmlns:a16="http://schemas.microsoft.com/office/drawing/2014/main" id="{56BDF49A-6666-4A22-9A4E-75495103E321}"/>
            </a:ext>
          </a:extLst>
        </xdr:cNvPr>
        <xdr:cNvSpPr/>
      </xdr:nvSpPr>
      <xdr:spPr>
        <a:xfrm>
          <a:off x="1558925" y="572150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98584</xdr:rowOff>
    </xdr:from>
    <xdr:to>
      <xdr:col>11</xdr:col>
      <xdr:colOff>136525</xdr:colOff>
      <xdr:row>30</xdr:row>
      <xdr:rowOff>122872</xdr:rowOff>
    </xdr:to>
    <xdr:cxnSp macro="">
      <xdr:nvCxnSpPr>
        <xdr:cNvPr id="104" name="直線コネクタ 103">
          <a:extLst>
            <a:ext uri="{FF2B5EF4-FFF2-40B4-BE49-F238E27FC236}">
              <a16:creationId xmlns:a16="http://schemas.microsoft.com/office/drawing/2014/main" id="{3F0C9F99-3B23-4A97-8C88-52020DBFA98A}"/>
            </a:ext>
          </a:extLst>
        </xdr:cNvPr>
        <xdr:cNvCxnSpPr/>
      </xdr:nvCxnSpPr>
      <xdr:spPr>
        <a:xfrm>
          <a:off x="1616075" y="5778659"/>
          <a:ext cx="6858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105" name="n_1aveValue有形固定資産減価償却率">
          <a:extLst>
            <a:ext uri="{FF2B5EF4-FFF2-40B4-BE49-F238E27FC236}">
              <a16:creationId xmlns:a16="http://schemas.microsoft.com/office/drawing/2014/main" id="{E2E7F55B-D16C-486A-9BFF-870EC09E9BF1}"/>
            </a:ext>
          </a:extLst>
        </xdr:cNvPr>
        <xdr:cNvSpPr txBox="1"/>
      </xdr:nvSpPr>
      <xdr:spPr>
        <a:xfrm>
          <a:off x="3474094" y="59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106" name="n_2aveValue有形固定資産減価償却率">
          <a:extLst>
            <a:ext uri="{FF2B5EF4-FFF2-40B4-BE49-F238E27FC236}">
              <a16:creationId xmlns:a16="http://schemas.microsoft.com/office/drawing/2014/main" id="{BAE4E838-9D75-48CE-AF4D-C757DD378D29}"/>
            </a:ext>
          </a:extLst>
        </xdr:cNvPr>
        <xdr:cNvSpPr txBox="1"/>
      </xdr:nvSpPr>
      <xdr:spPr>
        <a:xfrm>
          <a:off x="2797819" y="5904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107" name="n_3aveValue有形固定資産減価償却率">
          <a:extLst>
            <a:ext uri="{FF2B5EF4-FFF2-40B4-BE49-F238E27FC236}">
              <a16:creationId xmlns:a16="http://schemas.microsoft.com/office/drawing/2014/main" id="{5F80E26B-10B5-42C9-A3B2-B55CFEC0BAB6}"/>
            </a:ext>
          </a:extLst>
        </xdr:cNvPr>
        <xdr:cNvSpPr txBox="1"/>
      </xdr:nvSpPr>
      <xdr:spPr>
        <a:xfrm>
          <a:off x="2112019" y="587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108" name="n_4aveValue有形固定資産減価償却率">
          <a:extLst>
            <a:ext uri="{FF2B5EF4-FFF2-40B4-BE49-F238E27FC236}">
              <a16:creationId xmlns:a16="http://schemas.microsoft.com/office/drawing/2014/main" id="{618902B2-5166-4FF5-972D-4469573731AC}"/>
            </a:ext>
          </a:extLst>
        </xdr:cNvPr>
        <xdr:cNvSpPr txBox="1"/>
      </xdr:nvSpPr>
      <xdr:spPr>
        <a:xfrm>
          <a:off x="1426219" y="583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67327</xdr:rowOff>
    </xdr:from>
    <xdr:ext cx="405111" cy="259045"/>
    <xdr:sp macro="" textlink="">
      <xdr:nvSpPr>
        <xdr:cNvPr id="109" name="n_1mainValue有形固定資産減価償却率">
          <a:extLst>
            <a:ext uri="{FF2B5EF4-FFF2-40B4-BE49-F238E27FC236}">
              <a16:creationId xmlns:a16="http://schemas.microsoft.com/office/drawing/2014/main" id="{C8368001-3174-4384-A65F-7120C778FC64}"/>
            </a:ext>
          </a:extLst>
        </xdr:cNvPr>
        <xdr:cNvSpPr txBox="1"/>
      </xdr:nvSpPr>
      <xdr:spPr>
        <a:xfrm>
          <a:off x="3474094"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43038</xdr:rowOff>
    </xdr:from>
    <xdr:ext cx="405111" cy="259045"/>
    <xdr:sp macro="" textlink="">
      <xdr:nvSpPr>
        <xdr:cNvPr id="110" name="n_2mainValue有形固定資産減価償却率">
          <a:extLst>
            <a:ext uri="{FF2B5EF4-FFF2-40B4-BE49-F238E27FC236}">
              <a16:creationId xmlns:a16="http://schemas.microsoft.com/office/drawing/2014/main" id="{2D44C1BA-AF1A-4BD6-BFDB-D5E8DD8FFDE0}"/>
            </a:ext>
          </a:extLst>
        </xdr:cNvPr>
        <xdr:cNvSpPr txBox="1"/>
      </xdr:nvSpPr>
      <xdr:spPr>
        <a:xfrm>
          <a:off x="2797819" y="556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18749</xdr:rowOff>
    </xdr:from>
    <xdr:ext cx="405111" cy="259045"/>
    <xdr:sp macro="" textlink="">
      <xdr:nvSpPr>
        <xdr:cNvPr id="111" name="n_3mainValue有形固定資産減価償却率">
          <a:extLst>
            <a:ext uri="{FF2B5EF4-FFF2-40B4-BE49-F238E27FC236}">
              <a16:creationId xmlns:a16="http://schemas.microsoft.com/office/drawing/2014/main" id="{DA1AF685-BCD2-4CB5-AE01-6561906B4436}"/>
            </a:ext>
          </a:extLst>
        </xdr:cNvPr>
        <xdr:cNvSpPr txBox="1"/>
      </xdr:nvSpPr>
      <xdr:spPr>
        <a:xfrm>
          <a:off x="2112019" y="5533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165911</xdr:rowOff>
    </xdr:from>
    <xdr:ext cx="405111" cy="259045"/>
    <xdr:sp macro="" textlink="">
      <xdr:nvSpPr>
        <xdr:cNvPr id="112" name="n_4mainValue有形固定資産減価償却率">
          <a:extLst>
            <a:ext uri="{FF2B5EF4-FFF2-40B4-BE49-F238E27FC236}">
              <a16:creationId xmlns:a16="http://schemas.microsoft.com/office/drawing/2014/main" id="{9B9351B3-5092-4E6D-A140-6F2A506BC642}"/>
            </a:ext>
          </a:extLst>
        </xdr:cNvPr>
        <xdr:cNvSpPr txBox="1"/>
      </xdr:nvSpPr>
      <xdr:spPr>
        <a:xfrm>
          <a:off x="1426219" y="5515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A4E9C08F-E5AA-4733-90E0-B2648A5A3AE2}"/>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2BA09840-90B0-4C19-B557-F7533D062B35}"/>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28DB3AF5-B0F4-44BC-8AE5-B0894CA1E635}"/>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4D294CC6-7A0C-43FF-AB2A-7AB87E386673}"/>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577091A7-A2B8-44EC-8C51-2E893610477A}"/>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2B3812D2-2E5D-487A-BF28-4C431585BDCD}"/>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AD0708C7-158C-4FB9-A190-222CC1EA5496}"/>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26082BDD-B34B-4737-BA57-1B7E9BAD3BA2}"/>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D176C705-967C-49B9-BF1B-7CA7059FF16B}"/>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E9F99179-04BB-4B20-82C7-74E6F5A113AA}"/>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56803856-6D47-4101-A5EA-653A992FBDCC}"/>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5DAFDFA9-09AD-4DC9-A58E-20959E258D66}"/>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CD81BE69-CCE6-4872-95FF-C054ACF3B140}"/>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債務償還比率については、</a:t>
          </a:r>
          <a:r>
            <a:rPr kumimoji="1" lang="ja-JP" altLang="en-US" sz="1100">
              <a:solidFill>
                <a:sysClr val="windowText" lastClr="000000"/>
              </a:solidFill>
              <a:effectLst/>
              <a:latin typeface="+mn-lt"/>
              <a:ea typeface="+mn-ea"/>
              <a:cs typeface="+mn-cs"/>
            </a:rPr>
            <a:t>新庁舎建設事業に係る地方債借入</a:t>
          </a:r>
          <a:r>
            <a:rPr kumimoji="1" lang="ja-JP" altLang="ja-JP" sz="1100">
              <a:solidFill>
                <a:sysClr val="windowText" lastClr="000000"/>
              </a:solidFill>
              <a:effectLst/>
              <a:latin typeface="+mn-lt"/>
              <a:ea typeface="+mn-ea"/>
              <a:cs typeface="+mn-cs"/>
            </a:rPr>
            <a:t>等の影響で、前年度と比較して</a:t>
          </a:r>
          <a:r>
            <a:rPr kumimoji="1" lang="ja-JP" altLang="en-US" sz="1100">
              <a:solidFill>
                <a:sysClr val="windowText" lastClr="000000"/>
              </a:solidFill>
              <a:effectLst/>
              <a:latin typeface="+mn-lt"/>
              <a:ea typeface="+mn-ea"/>
              <a:cs typeface="+mn-cs"/>
            </a:rPr>
            <a:t>１６１．２</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し、類似団体平均と比べて</a:t>
          </a:r>
          <a:r>
            <a:rPr kumimoji="1" lang="ja-JP" altLang="en-US" sz="1100">
              <a:solidFill>
                <a:sysClr val="windowText" lastClr="000000"/>
              </a:solidFill>
              <a:effectLst/>
              <a:latin typeface="+mn-lt"/>
              <a:ea typeface="+mn-ea"/>
              <a:cs typeface="+mn-cs"/>
            </a:rPr>
            <a:t>１３４．７</a:t>
          </a:r>
          <a:r>
            <a:rPr kumimoji="1" lang="ja-JP" altLang="ja-JP" sz="1100">
              <a:solidFill>
                <a:sysClr val="windowText" lastClr="000000"/>
              </a:solidFill>
              <a:effectLst/>
              <a:latin typeface="+mn-lt"/>
              <a:ea typeface="+mn-ea"/>
              <a:cs typeface="+mn-cs"/>
            </a:rPr>
            <a:t>ポイント下回っている。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5B5DE443-32F7-43C4-A89C-DEF98C9A539F}"/>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55D2D873-2D15-4568-8FB5-7048EC17656E}"/>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DED90178-DF41-4A5F-9163-C29D64BFF0D7}"/>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4807E8EC-CC66-41DF-9F2D-4D18B07C003B}"/>
            </a:ext>
          </a:extLst>
        </xdr:cNvPr>
        <xdr:cNvCxnSpPr/>
      </xdr:nvCxnSpPr>
      <xdr:spPr>
        <a:xfrm>
          <a:off x="10198100" y="651464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FCA8C408-2E31-42A7-83B5-CE900B87183A}"/>
            </a:ext>
          </a:extLst>
        </xdr:cNvPr>
        <xdr:cNvSpPr txBox="1"/>
      </xdr:nvSpPr>
      <xdr:spPr>
        <a:xfrm>
          <a:off x="9708926" y="64303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3624B652-239C-4A1F-9D12-0EE260C3DEEA}"/>
            </a:ext>
          </a:extLst>
        </xdr:cNvPr>
        <xdr:cNvCxnSpPr/>
      </xdr:nvCxnSpPr>
      <xdr:spPr>
        <a:xfrm>
          <a:off x="10198100" y="623161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2BF651DB-F377-45B5-8D33-9F746CD1F8DD}"/>
            </a:ext>
          </a:extLst>
        </xdr:cNvPr>
        <xdr:cNvSpPr txBox="1"/>
      </xdr:nvSpPr>
      <xdr:spPr>
        <a:xfrm>
          <a:off x="9762011" y="614099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49E6202D-A3A9-4C8D-84C2-049F65DE97E1}"/>
            </a:ext>
          </a:extLst>
        </xdr:cNvPr>
        <xdr:cNvCxnSpPr/>
      </xdr:nvCxnSpPr>
      <xdr:spPr>
        <a:xfrm>
          <a:off x="10198100" y="594223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4877E488-C548-4286-B8CF-FE0FAF5CCAF5}"/>
            </a:ext>
          </a:extLst>
        </xdr:cNvPr>
        <xdr:cNvSpPr txBox="1"/>
      </xdr:nvSpPr>
      <xdr:spPr>
        <a:xfrm>
          <a:off x="9762011" y="58484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D8BE4415-217C-49F6-9004-F32C56B232D1}"/>
            </a:ext>
          </a:extLst>
        </xdr:cNvPr>
        <xdr:cNvCxnSpPr/>
      </xdr:nvCxnSpPr>
      <xdr:spPr>
        <a:xfrm>
          <a:off x="10198100" y="564968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3355394D-7853-4D10-9C65-811714008894}"/>
            </a:ext>
          </a:extLst>
        </xdr:cNvPr>
        <xdr:cNvSpPr txBox="1"/>
      </xdr:nvSpPr>
      <xdr:spPr>
        <a:xfrm>
          <a:off x="9762011" y="55558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23EDEDCF-BE45-45F4-AF99-02EFFC2D77CB}"/>
            </a:ext>
          </a:extLst>
        </xdr:cNvPr>
        <xdr:cNvCxnSpPr/>
      </xdr:nvCxnSpPr>
      <xdr:spPr>
        <a:xfrm>
          <a:off x="10198100" y="535078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6CFA5EAD-D2C8-4AC3-B23A-4AA70781F755}"/>
            </a:ext>
          </a:extLst>
        </xdr:cNvPr>
        <xdr:cNvSpPr txBox="1"/>
      </xdr:nvSpPr>
      <xdr:spPr>
        <a:xfrm>
          <a:off x="9762011"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0C3B0F49-B1B0-496C-ADBA-290C090FC0EA}"/>
            </a:ext>
          </a:extLst>
        </xdr:cNvPr>
        <xdr:cNvCxnSpPr/>
      </xdr:nvCxnSpPr>
      <xdr:spPr>
        <a:xfrm>
          <a:off x="10198100" y="505822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5D23C3C1-ADE7-42F9-ABF6-F6009426A828}"/>
            </a:ext>
          </a:extLst>
        </xdr:cNvPr>
        <xdr:cNvSpPr txBox="1"/>
      </xdr:nvSpPr>
      <xdr:spPr>
        <a:xfrm>
          <a:off x="9867778" y="49739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064F1C4E-761A-4157-856C-93F4D6D5E807}"/>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34F8EFA2-B3B8-4592-9842-5D77747CF4F7}"/>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3" name="直線コネクタ 142">
          <a:extLst>
            <a:ext uri="{FF2B5EF4-FFF2-40B4-BE49-F238E27FC236}">
              <a16:creationId xmlns:a16="http://schemas.microsoft.com/office/drawing/2014/main" id="{7FF84BBB-98F1-474B-8EA1-CCE85CA1E616}"/>
            </a:ext>
          </a:extLst>
        </xdr:cNvPr>
        <xdr:cNvCxnSpPr/>
      </xdr:nvCxnSpPr>
      <xdr:spPr>
        <a:xfrm flipV="1">
          <a:off x="13326745" y="5058228"/>
          <a:ext cx="1269" cy="142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4" name="債務償還比率最小値テキスト">
          <a:extLst>
            <a:ext uri="{FF2B5EF4-FFF2-40B4-BE49-F238E27FC236}">
              <a16:creationId xmlns:a16="http://schemas.microsoft.com/office/drawing/2014/main" id="{335297EC-6565-4C3C-88B0-8FA53B901607}"/>
            </a:ext>
          </a:extLst>
        </xdr:cNvPr>
        <xdr:cNvSpPr txBox="1"/>
      </xdr:nvSpPr>
      <xdr:spPr>
        <a:xfrm>
          <a:off x="13379450" y="648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5" name="直線コネクタ 144">
          <a:extLst>
            <a:ext uri="{FF2B5EF4-FFF2-40B4-BE49-F238E27FC236}">
              <a16:creationId xmlns:a16="http://schemas.microsoft.com/office/drawing/2014/main" id="{0DF96CD7-2D5C-495B-A9BA-185C1480B572}"/>
            </a:ext>
          </a:extLst>
        </xdr:cNvPr>
        <xdr:cNvCxnSpPr/>
      </xdr:nvCxnSpPr>
      <xdr:spPr>
        <a:xfrm>
          <a:off x="13255625" y="64836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49C53848-FAE2-4559-AB38-D6BDACCE29EF}"/>
            </a:ext>
          </a:extLst>
        </xdr:cNvPr>
        <xdr:cNvSpPr txBox="1"/>
      </xdr:nvSpPr>
      <xdr:spPr>
        <a:xfrm>
          <a:off x="13379450" y="4855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B39C943F-0657-4264-8D71-6890217A5AF2}"/>
            </a:ext>
          </a:extLst>
        </xdr:cNvPr>
        <xdr:cNvCxnSpPr/>
      </xdr:nvCxnSpPr>
      <xdr:spPr>
        <a:xfrm>
          <a:off x="13255625" y="50582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8" name="債務償還比率平均値テキスト">
          <a:extLst>
            <a:ext uri="{FF2B5EF4-FFF2-40B4-BE49-F238E27FC236}">
              <a16:creationId xmlns:a16="http://schemas.microsoft.com/office/drawing/2014/main" id="{9BFE25C1-80FB-4EBD-B9EB-F0FACCEA0D9D}"/>
            </a:ext>
          </a:extLst>
        </xdr:cNvPr>
        <xdr:cNvSpPr txBox="1"/>
      </xdr:nvSpPr>
      <xdr:spPr>
        <a:xfrm>
          <a:off x="13379450" y="5723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9" name="フローチャート: 判断 148">
          <a:extLst>
            <a:ext uri="{FF2B5EF4-FFF2-40B4-BE49-F238E27FC236}">
              <a16:creationId xmlns:a16="http://schemas.microsoft.com/office/drawing/2014/main" id="{F0F5C087-653F-483A-AD3A-F16E4A468DAB}"/>
            </a:ext>
          </a:extLst>
        </xdr:cNvPr>
        <xdr:cNvSpPr/>
      </xdr:nvSpPr>
      <xdr:spPr>
        <a:xfrm>
          <a:off x="13293725" y="57455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50" name="フローチャート: 判断 149">
          <a:extLst>
            <a:ext uri="{FF2B5EF4-FFF2-40B4-BE49-F238E27FC236}">
              <a16:creationId xmlns:a16="http://schemas.microsoft.com/office/drawing/2014/main" id="{2A8F0F4E-37A2-4E33-B247-84D51DF4BA43}"/>
            </a:ext>
          </a:extLst>
        </xdr:cNvPr>
        <xdr:cNvSpPr/>
      </xdr:nvSpPr>
      <xdr:spPr>
        <a:xfrm>
          <a:off x="12646025" y="56738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51" name="フローチャート: 判断 150">
          <a:extLst>
            <a:ext uri="{FF2B5EF4-FFF2-40B4-BE49-F238E27FC236}">
              <a16:creationId xmlns:a16="http://schemas.microsoft.com/office/drawing/2014/main" id="{4871ECA7-F45B-47C7-A137-E8E366D9FE92}"/>
            </a:ext>
          </a:extLst>
        </xdr:cNvPr>
        <xdr:cNvSpPr/>
      </xdr:nvSpPr>
      <xdr:spPr>
        <a:xfrm>
          <a:off x="11960225" y="592768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2" name="フローチャート: 判断 151">
          <a:extLst>
            <a:ext uri="{FF2B5EF4-FFF2-40B4-BE49-F238E27FC236}">
              <a16:creationId xmlns:a16="http://schemas.microsoft.com/office/drawing/2014/main" id="{0D21C2AF-FD8C-4934-B230-D8B89C5B7ADD}"/>
            </a:ext>
          </a:extLst>
        </xdr:cNvPr>
        <xdr:cNvSpPr/>
      </xdr:nvSpPr>
      <xdr:spPr>
        <a:xfrm>
          <a:off x="11274425" y="59427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53" name="フローチャート: 判断 152">
          <a:extLst>
            <a:ext uri="{FF2B5EF4-FFF2-40B4-BE49-F238E27FC236}">
              <a16:creationId xmlns:a16="http://schemas.microsoft.com/office/drawing/2014/main" id="{C7ACF8DD-68C8-45A1-AB55-2F624A343FF4}"/>
            </a:ext>
          </a:extLst>
        </xdr:cNvPr>
        <xdr:cNvSpPr/>
      </xdr:nvSpPr>
      <xdr:spPr>
        <a:xfrm>
          <a:off x="10588625" y="59555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AB0F113-1403-405D-9E13-9C8287F23852}"/>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8AC93852-3745-4699-817C-D7D690B8909C}"/>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CD66EAB3-AF76-4796-B890-CCF7CB9F39D6}"/>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A527961F-F8D9-4CD0-ADB9-82F2991A1E37}"/>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5E84D100-72A9-4F6A-A27C-76D11782D9EE}"/>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29164</xdr:rowOff>
    </xdr:from>
    <xdr:to>
      <xdr:col>76</xdr:col>
      <xdr:colOff>73025</xdr:colOff>
      <xdr:row>29</xdr:row>
      <xdr:rowOff>130764</xdr:rowOff>
    </xdr:to>
    <xdr:sp macro="" textlink="">
      <xdr:nvSpPr>
        <xdr:cNvPr id="159" name="楕円 158">
          <a:extLst>
            <a:ext uri="{FF2B5EF4-FFF2-40B4-BE49-F238E27FC236}">
              <a16:creationId xmlns:a16="http://schemas.microsoft.com/office/drawing/2014/main" id="{63B14455-F1A7-4C0F-97C0-825BEB19E658}"/>
            </a:ext>
          </a:extLst>
        </xdr:cNvPr>
        <xdr:cNvSpPr/>
      </xdr:nvSpPr>
      <xdr:spPr>
        <a:xfrm>
          <a:off x="13293725" y="55409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52041</xdr:rowOff>
    </xdr:from>
    <xdr:ext cx="469744" cy="259045"/>
    <xdr:sp macro="" textlink="">
      <xdr:nvSpPr>
        <xdr:cNvPr id="160" name="債務償還比率該当値テキスト">
          <a:extLst>
            <a:ext uri="{FF2B5EF4-FFF2-40B4-BE49-F238E27FC236}">
              <a16:creationId xmlns:a16="http://schemas.microsoft.com/office/drawing/2014/main" id="{4A0BB4C6-C19B-4A8D-A6B5-D3F015744A98}"/>
            </a:ext>
          </a:extLst>
        </xdr:cNvPr>
        <xdr:cNvSpPr txBox="1"/>
      </xdr:nvSpPr>
      <xdr:spPr>
        <a:xfrm>
          <a:off x="13379450" y="540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123471</xdr:rowOff>
    </xdr:from>
    <xdr:to>
      <xdr:col>72</xdr:col>
      <xdr:colOff>123825</xdr:colOff>
      <xdr:row>28</xdr:row>
      <xdr:rowOff>53621</xdr:rowOff>
    </xdr:to>
    <xdr:sp macro="" textlink="">
      <xdr:nvSpPr>
        <xdr:cNvPr id="161" name="楕円 160">
          <a:extLst>
            <a:ext uri="{FF2B5EF4-FFF2-40B4-BE49-F238E27FC236}">
              <a16:creationId xmlns:a16="http://schemas.microsoft.com/office/drawing/2014/main" id="{F09806EB-1651-4F89-86BF-5150C2878D18}"/>
            </a:ext>
          </a:extLst>
        </xdr:cNvPr>
        <xdr:cNvSpPr/>
      </xdr:nvSpPr>
      <xdr:spPr>
        <a:xfrm>
          <a:off x="12646025" y="531777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2821</xdr:rowOff>
    </xdr:from>
    <xdr:to>
      <xdr:col>76</xdr:col>
      <xdr:colOff>22225</xdr:colOff>
      <xdr:row>29</xdr:row>
      <xdr:rowOff>79964</xdr:rowOff>
    </xdr:to>
    <xdr:cxnSp macro="">
      <xdr:nvCxnSpPr>
        <xdr:cNvPr id="162" name="直線コネクタ 161">
          <a:extLst>
            <a:ext uri="{FF2B5EF4-FFF2-40B4-BE49-F238E27FC236}">
              <a16:creationId xmlns:a16="http://schemas.microsoft.com/office/drawing/2014/main" id="{80F50EFC-9DDA-445C-A9B6-73D188CED526}"/>
            </a:ext>
          </a:extLst>
        </xdr:cNvPr>
        <xdr:cNvCxnSpPr/>
      </xdr:nvCxnSpPr>
      <xdr:spPr>
        <a:xfrm>
          <a:off x="12693650" y="5355871"/>
          <a:ext cx="638175" cy="24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133223</xdr:rowOff>
    </xdr:from>
    <xdr:to>
      <xdr:col>68</xdr:col>
      <xdr:colOff>123825</xdr:colOff>
      <xdr:row>29</xdr:row>
      <xdr:rowOff>63373</xdr:rowOff>
    </xdr:to>
    <xdr:sp macro="" textlink="">
      <xdr:nvSpPr>
        <xdr:cNvPr id="163" name="楕円 162">
          <a:extLst>
            <a:ext uri="{FF2B5EF4-FFF2-40B4-BE49-F238E27FC236}">
              <a16:creationId xmlns:a16="http://schemas.microsoft.com/office/drawing/2014/main" id="{056FBA06-DC34-48DF-B8FE-966EE04E6AD5}"/>
            </a:ext>
          </a:extLst>
        </xdr:cNvPr>
        <xdr:cNvSpPr/>
      </xdr:nvSpPr>
      <xdr:spPr>
        <a:xfrm>
          <a:off x="11960225" y="54862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2821</xdr:rowOff>
    </xdr:from>
    <xdr:to>
      <xdr:col>72</xdr:col>
      <xdr:colOff>73025</xdr:colOff>
      <xdr:row>29</xdr:row>
      <xdr:rowOff>12573</xdr:rowOff>
    </xdr:to>
    <xdr:cxnSp macro="">
      <xdr:nvCxnSpPr>
        <xdr:cNvPr id="164" name="直線コネクタ 163">
          <a:extLst>
            <a:ext uri="{FF2B5EF4-FFF2-40B4-BE49-F238E27FC236}">
              <a16:creationId xmlns:a16="http://schemas.microsoft.com/office/drawing/2014/main" id="{6AD9D73A-3135-487A-A74B-DED25FE6EF2B}"/>
            </a:ext>
          </a:extLst>
        </xdr:cNvPr>
        <xdr:cNvCxnSpPr/>
      </xdr:nvCxnSpPr>
      <xdr:spPr>
        <a:xfrm flipV="1">
          <a:off x="12007850" y="5355871"/>
          <a:ext cx="685800" cy="16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131373</xdr:rowOff>
    </xdr:from>
    <xdr:to>
      <xdr:col>64</xdr:col>
      <xdr:colOff>123825</xdr:colOff>
      <xdr:row>29</xdr:row>
      <xdr:rowOff>61523</xdr:rowOff>
    </xdr:to>
    <xdr:sp macro="" textlink="">
      <xdr:nvSpPr>
        <xdr:cNvPr id="165" name="楕円 164">
          <a:extLst>
            <a:ext uri="{FF2B5EF4-FFF2-40B4-BE49-F238E27FC236}">
              <a16:creationId xmlns:a16="http://schemas.microsoft.com/office/drawing/2014/main" id="{DBAE7BE8-BF35-4912-9F55-6F351D41BC9C}"/>
            </a:ext>
          </a:extLst>
        </xdr:cNvPr>
        <xdr:cNvSpPr/>
      </xdr:nvSpPr>
      <xdr:spPr>
        <a:xfrm>
          <a:off x="11274425" y="54844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10723</xdr:rowOff>
    </xdr:from>
    <xdr:to>
      <xdr:col>68</xdr:col>
      <xdr:colOff>73025</xdr:colOff>
      <xdr:row>29</xdr:row>
      <xdr:rowOff>12573</xdr:rowOff>
    </xdr:to>
    <xdr:cxnSp macro="">
      <xdr:nvCxnSpPr>
        <xdr:cNvPr id="166" name="直線コネクタ 165">
          <a:extLst>
            <a:ext uri="{FF2B5EF4-FFF2-40B4-BE49-F238E27FC236}">
              <a16:creationId xmlns:a16="http://schemas.microsoft.com/office/drawing/2014/main" id="{90785B16-79EE-4D4D-AE9B-89A9E4729727}"/>
            </a:ext>
          </a:extLst>
        </xdr:cNvPr>
        <xdr:cNvCxnSpPr/>
      </xdr:nvCxnSpPr>
      <xdr:spPr>
        <a:xfrm>
          <a:off x="11322050" y="5522523"/>
          <a:ext cx="6858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34408</xdr:rowOff>
    </xdr:from>
    <xdr:to>
      <xdr:col>60</xdr:col>
      <xdr:colOff>123825</xdr:colOff>
      <xdr:row>29</xdr:row>
      <xdr:rowOff>136008</xdr:rowOff>
    </xdr:to>
    <xdr:sp macro="" textlink="">
      <xdr:nvSpPr>
        <xdr:cNvPr id="167" name="楕円 166">
          <a:extLst>
            <a:ext uri="{FF2B5EF4-FFF2-40B4-BE49-F238E27FC236}">
              <a16:creationId xmlns:a16="http://schemas.microsoft.com/office/drawing/2014/main" id="{375E4D20-48E8-4C0C-A051-C9755911AB21}"/>
            </a:ext>
          </a:extLst>
        </xdr:cNvPr>
        <xdr:cNvSpPr/>
      </xdr:nvSpPr>
      <xdr:spPr>
        <a:xfrm>
          <a:off x="10588625" y="554620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10723</xdr:rowOff>
    </xdr:from>
    <xdr:to>
      <xdr:col>64</xdr:col>
      <xdr:colOff>73025</xdr:colOff>
      <xdr:row>29</xdr:row>
      <xdr:rowOff>85208</xdr:rowOff>
    </xdr:to>
    <xdr:cxnSp macro="">
      <xdr:nvCxnSpPr>
        <xdr:cNvPr id="168" name="直線コネクタ 167">
          <a:extLst>
            <a:ext uri="{FF2B5EF4-FFF2-40B4-BE49-F238E27FC236}">
              <a16:creationId xmlns:a16="http://schemas.microsoft.com/office/drawing/2014/main" id="{71EA9AEB-FB3A-4B45-9D31-3F8E1A81869E}"/>
            </a:ext>
          </a:extLst>
        </xdr:cNvPr>
        <xdr:cNvCxnSpPr/>
      </xdr:nvCxnSpPr>
      <xdr:spPr>
        <a:xfrm flipV="1">
          <a:off x="10636250" y="5522523"/>
          <a:ext cx="685800" cy="8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9" name="n_1aveValue債務償還比率">
          <a:extLst>
            <a:ext uri="{FF2B5EF4-FFF2-40B4-BE49-F238E27FC236}">
              <a16:creationId xmlns:a16="http://schemas.microsoft.com/office/drawing/2014/main" id="{34AF11C0-DE64-4ABF-8794-E35826959339}"/>
            </a:ext>
          </a:extLst>
        </xdr:cNvPr>
        <xdr:cNvSpPr txBox="1"/>
      </xdr:nvSpPr>
      <xdr:spPr>
        <a:xfrm>
          <a:off x="12465127" y="576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70" name="n_2aveValue債務償還比率">
          <a:extLst>
            <a:ext uri="{FF2B5EF4-FFF2-40B4-BE49-F238E27FC236}">
              <a16:creationId xmlns:a16="http://schemas.microsoft.com/office/drawing/2014/main" id="{70B197E9-E51B-44E3-80C6-9F4D1CA9C14F}"/>
            </a:ext>
          </a:extLst>
        </xdr:cNvPr>
        <xdr:cNvSpPr txBox="1"/>
      </xdr:nvSpPr>
      <xdr:spPr>
        <a:xfrm>
          <a:off x="11788852" y="601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71" name="n_3aveValue債務償還比率">
          <a:extLst>
            <a:ext uri="{FF2B5EF4-FFF2-40B4-BE49-F238E27FC236}">
              <a16:creationId xmlns:a16="http://schemas.microsoft.com/office/drawing/2014/main" id="{A5A5F593-8796-4BCC-B47D-7A0056F416D4}"/>
            </a:ext>
          </a:extLst>
        </xdr:cNvPr>
        <xdr:cNvSpPr txBox="1"/>
      </xdr:nvSpPr>
      <xdr:spPr>
        <a:xfrm>
          <a:off x="11103052" y="603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72" name="n_4aveValue債務償還比率">
          <a:extLst>
            <a:ext uri="{FF2B5EF4-FFF2-40B4-BE49-F238E27FC236}">
              <a16:creationId xmlns:a16="http://schemas.microsoft.com/office/drawing/2014/main" id="{7493EC86-82EC-4FDC-B628-2A9F18FE4A8B}"/>
            </a:ext>
          </a:extLst>
        </xdr:cNvPr>
        <xdr:cNvSpPr txBox="1"/>
      </xdr:nvSpPr>
      <xdr:spPr>
        <a:xfrm>
          <a:off x="10417252" y="603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70148</xdr:rowOff>
    </xdr:from>
    <xdr:ext cx="469744" cy="259045"/>
    <xdr:sp macro="" textlink="">
      <xdr:nvSpPr>
        <xdr:cNvPr id="173" name="n_1mainValue債務償還比率">
          <a:extLst>
            <a:ext uri="{FF2B5EF4-FFF2-40B4-BE49-F238E27FC236}">
              <a16:creationId xmlns:a16="http://schemas.microsoft.com/office/drawing/2014/main" id="{EDA2A2C2-AC53-4880-91CF-F0E19E33B105}"/>
            </a:ext>
          </a:extLst>
        </xdr:cNvPr>
        <xdr:cNvSpPr txBox="1"/>
      </xdr:nvSpPr>
      <xdr:spPr>
        <a:xfrm>
          <a:off x="12465127" y="509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79900</xdr:rowOff>
    </xdr:from>
    <xdr:ext cx="469744" cy="259045"/>
    <xdr:sp macro="" textlink="">
      <xdr:nvSpPr>
        <xdr:cNvPr id="174" name="n_2mainValue債務償還比率">
          <a:extLst>
            <a:ext uri="{FF2B5EF4-FFF2-40B4-BE49-F238E27FC236}">
              <a16:creationId xmlns:a16="http://schemas.microsoft.com/office/drawing/2014/main" id="{F10D8B7F-1359-4762-9B14-058EAE69DE99}"/>
            </a:ext>
          </a:extLst>
        </xdr:cNvPr>
        <xdr:cNvSpPr txBox="1"/>
      </xdr:nvSpPr>
      <xdr:spPr>
        <a:xfrm>
          <a:off x="11788852" y="527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78050</xdr:rowOff>
    </xdr:from>
    <xdr:ext cx="469744" cy="259045"/>
    <xdr:sp macro="" textlink="">
      <xdr:nvSpPr>
        <xdr:cNvPr id="175" name="n_3mainValue債務償還比率">
          <a:extLst>
            <a:ext uri="{FF2B5EF4-FFF2-40B4-BE49-F238E27FC236}">
              <a16:creationId xmlns:a16="http://schemas.microsoft.com/office/drawing/2014/main" id="{751BFD05-EF62-4780-AC11-959CE53730AE}"/>
            </a:ext>
          </a:extLst>
        </xdr:cNvPr>
        <xdr:cNvSpPr txBox="1"/>
      </xdr:nvSpPr>
      <xdr:spPr>
        <a:xfrm>
          <a:off x="11103052" y="526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152535</xdr:rowOff>
    </xdr:from>
    <xdr:ext cx="469744" cy="259045"/>
    <xdr:sp macro="" textlink="">
      <xdr:nvSpPr>
        <xdr:cNvPr id="176" name="n_4mainValue債務償還比率">
          <a:extLst>
            <a:ext uri="{FF2B5EF4-FFF2-40B4-BE49-F238E27FC236}">
              <a16:creationId xmlns:a16="http://schemas.microsoft.com/office/drawing/2014/main" id="{D8AF21C7-AA7B-4A0D-948A-6383C6AA38B0}"/>
            </a:ext>
          </a:extLst>
        </xdr:cNvPr>
        <xdr:cNvSpPr txBox="1"/>
      </xdr:nvSpPr>
      <xdr:spPr>
        <a:xfrm>
          <a:off x="10417252" y="53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E951449E-2D42-4084-98B9-23B583827191}"/>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33B12B5F-7B03-47EB-8C93-BFD090038B51}"/>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A8F97DD0-32DD-41E1-87F6-3A34A25F3FF6}"/>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751B8E0D-07B6-47C8-BA55-83C71A495F98}"/>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97A8F9D3-7A97-4F77-9159-0819A71005B2}"/>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6C0EE8A4-0905-4303-A5CE-D5060CBECE63}"/>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3CFABA-95AF-4F13-84F0-6008DD99666F}"/>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C092F46-4018-4682-8C58-21823A871FAF}"/>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0EF1718-7380-46A3-AB84-ED955B1A2B34}"/>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C81E33C-558E-4805-B489-A14E24A42E99}"/>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3FE24D5-58F1-4749-A439-8B966B4C200F}"/>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516E2E5-3EDB-4D32-9CC6-E71BE620DA49}"/>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265268-4CF2-4F22-879A-4537EC56C7A8}"/>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4C32840-789D-4CB7-8E8C-F49B1AF586A4}"/>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A8512E2-80C3-46FB-963D-5F6E8685FF88}"/>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4E3596-B5BA-4E07-873A-C28A7EEFBF6A}"/>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74,537
72,881
71.72
37,631,099
36,140,100
1,173,441
16,267,710
23,035,736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6659E5-1838-4140-B6B8-AA7383C3C6A4}"/>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03B6771-3A84-444F-8B32-E6643699F400}"/>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B310E1-B03F-45C8-A975-FEDD5E1C258C}"/>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3FBE07A-1406-461F-8519-765F882C10C6}"/>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46CFE54-6CD1-4548-9A4B-3473D4A70BF1}"/>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8A02B0D-18B4-4E5F-A864-DB9E5BBE0492}"/>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D5DBD1-B180-46B9-8490-61085C952F38}"/>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5A80F56-45F7-47B1-ABAC-E6BC9D922C40}"/>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836C1FC-EB33-4589-9BF5-CA5EE9396824}"/>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F05A438-11C9-4B5D-8784-814FFBC77DFA}"/>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EC2D5E-8555-4AAB-9976-EB75B3DAA77D}"/>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C9B092E-34A0-443B-B7CD-2839CCA501F7}"/>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88E327F-16F4-45BD-907F-75C0B9CFA8B9}"/>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31BDA53-7E8A-4374-AA39-C76BF0084E83}"/>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93E3AF1-A69E-489B-B79B-48DE643ABCD7}"/>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C468CDF-8350-499C-B0BE-8E5161422C12}"/>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9E6CBAE-5D17-478C-8B61-5E3F3597180D}"/>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6AA22E-9A60-4555-AF2F-D504A28368DE}"/>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438F9A2-4586-49A6-9328-C92F6E247154}"/>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4474A7C-1C2A-4E4A-B851-FB991A5349D1}"/>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CE4029E-D32B-4DEC-BF1B-FF1A94F27B0E}"/>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6AE72B5-5E63-43BB-BA75-8EA9F9653E9D}"/>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334C2B5-6683-45FD-A138-482B0BDDE489}"/>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2C40928-C97F-438D-814C-D66B493E7143}"/>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6C8FF8E-7152-44E2-991C-0C84D1BE9651}"/>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1C389DD-83B9-45A2-8E1D-55D673303133}"/>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3E8FEF1-B656-4B9A-A82D-639840E398B8}"/>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92FF7F8-C7EF-4505-A627-75CAECE91BBC}"/>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F56DA3D-C835-4BA8-9A72-CC11C6803EDA}"/>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AB2D4CF-FD90-422F-BA3B-2751F197261B}"/>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1B55818-3FBE-4994-8DB0-E828A5334078}"/>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980E71E-75FC-4A8A-B944-F4F53F6947FD}"/>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22A833C-A12D-49AF-8C3C-321F5561D226}"/>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5862C03-2761-4763-A387-F282D65ECDDA}"/>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B584821-EA84-4AFB-AA5B-3835B6BF59F7}"/>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597E8F1-3724-4DD5-A093-36B74C30A290}"/>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2783C9C-0B83-474D-B279-3BEC520BEC3F}"/>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0DBA5BD-AE67-4D11-BFF8-73450093C6A6}"/>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26D0014-51CF-4447-9EDA-1165A6012FBF}"/>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02CD5ED-EB28-4A64-A927-8EBDAE105DC4}"/>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96DCE3C-D18B-4438-AB12-84128B971DBF}"/>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89A3E0E-7A74-44C9-82C1-AB28C295BE2A}"/>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838D3A0-23D4-41E2-AAA9-43E25DFA7013}"/>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D63E100-4F90-43A4-B772-DE4C94A5E285}"/>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0E84E62-4BBF-45AB-BC27-570BDB5BD6CE}"/>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77416663-FE6B-481C-8DB5-3B940D394954}"/>
            </a:ext>
          </a:extLst>
        </xdr:cNvPr>
        <xdr:cNvCxnSpPr/>
      </xdr:nvCxnSpPr>
      <xdr:spPr>
        <a:xfrm flipV="1">
          <a:off x="4180840" y="543941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4E4E6142-3A9E-4315-8412-D67C55813EC6}"/>
            </a:ext>
          </a:extLst>
        </xdr:cNvPr>
        <xdr:cNvSpPr txBox="1"/>
      </xdr:nvSpPr>
      <xdr:spPr>
        <a:xfrm>
          <a:off x="4219575" y="683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A7364A84-AA02-4EBF-9707-E6BDE69798AC}"/>
            </a:ext>
          </a:extLst>
        </xdr:cNvPr>
        <xdr:cNvCxnSpPr/>
      </xdr:nvCxnSpPr>
      <xdr:spPr>
        <a:xfrm>
          <a:off x="4105275" y="68313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15521E5B-1AB0-4491-9A78-C10F9ADA3673}"/>
            </a:ext>
          </a:extLst>
        </xdr:cNvPr>
        <xdr:cNvSpPr txBox="1"/>
      </xdr:nvSpPr>
      <xdr:spPr>
        <a:xfrm>
          <a:off x="4219575" y="522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BA5DAE2A-DEB0-4B9B-9F91-983CE8D572A7}"/>
            </a:ext>
          </a:extLst>
        </xdr:cNvPr>
        <xdr:cNvCxnSpPr/>
      </xdr:nvCxnSpPr>
      <xdr:spPr>
        <a:xfrm>
          <a:off x="4105275" y="54394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97CD3453-B161-4269-9364-CD75A4E19D65}"/>
            </a:ext>
          </a:extLst>
        </xdr:cNvPr>
        <xdr:cNvSpPr txBox="1"/>
      </xdr:nvSpPr>
      <xdr:spPr>
        <a:xfrm>
          <a:off x="4219575" y="6192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8D6C49BC-41E9-4321-B70C-3A4703C78E8C}"/>
            </a:ext>
          </a:extLst>
        </xdr:cNvPr>
        <xdr:cNvSpPr/>
      </xdr:nvSpPr>
      <xdr:spPr>
        <a:xfrm>
          <a:off x="4124325" y="62077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9AE35F1-D9B8-4717-AE7C-7000DA51BF50}"/>
            </a:ext>
          </a:extLst>
        </xdr:cNvPr>
        <xdr:cNvSpPr/>
      </xdr:nvSpPr>
      <xdr:spPr>
        <a:xfrm>
          <a:off x="3381375" y="61995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F9E367CA-022B-4565-A900-CF14DDB8F6E3}"/>
            </a:ext>
          </a:extLst>
        </xdr:cNvPr>
        <xdr:cNvSpPr/>
      </xdr:nvSpPr>
      <xdr:spPr>
        <a:xfrm>
          <a:off x="2571750" y="61639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BA04B2BD-910E-4429-9A39-023056F68E92}"/>
            </a:ext>
          </a:extLst>
        </xdr:cNvPr>
        <xdr:cNvSpPr/>
      </xdr:nvSpPr>
      <xdr:spPr>
        <a:xfrm>
          <a:off x="1781175" y="61347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0DBFD1D8-66F2-49E4-B1EA-20F58A6B2F5A}"/>
            </a:ext>
          </a:extLst>
        </xdr:cNvPr>
        <xdr:cNvSpPr/>
      </xdr:nvSpPr>
      <xdr:spPr>
        <a:xfrm>
          <a:off x="981075" y="61067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93C66C3-FD76-4C8E-A0D9-0931F6A8D3FD}"/>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C3C765E-4F7E-414F-85FE-86E1D629C1FB}"/>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429A182-4D31-400C-8C29-5055ADF714A1}"/>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3861CFB-070B-4C86-A7FF-16128EFAA97D}"/>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FED381A-E4C8-44F4-81A2-B49B022770E7}"/>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145415</xdr:rowOff>
    </xdr:from>
    <xdr:to>
      <xdr:col>24</xdr:col>
      <xdr:colOff>114300</xdr:colOff>
      <xdr:row>38</xdr:row>
      <xdr:rowOff>75565</xdr:rowOff>
    </xdr:to>
    <xdr:sp macro="" textlink="">
      <xdr:nvSpPr>
        <xdr:cNvPr id="73" name="楕円 72">
          <a:extLst>
            <a:ext uri="{FF2B5EF4-FFF2-40B4-BE49-F238E27FC236}">
              <a16:creationId xmlns:a16="http://schemas.microsoft.com/office/drawing/2014/main" id="{552A5569-0685-4129-9A26-446958F093AC}"/>
            </a:ext>
          </a:extLst>
        </xdr:cNvPr>
        <xdr:cNvSpPr/>
      </xdr:nvSpPr>
      <xdr:spPr>
        <a:xfrm>
          <a:off x="4124325" y="61429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168292</xdr:rowOff>
    </xdr:from>
    <xdr:ext cx="405111" cy="259045"/>
    <xdr:sp macro="" textlink="">
      <xdr:nvSpPr>
        <xdr:cNvPr id="74" name="【道路】&#10;有形固定資産減価償却率該当値テキスト">
          <a:extLst>
            <a:ext uri="{FF2B5EF4-FFF2-40B4-BE49-F238E27FC236}">
              <a16:creationId xmlns:a16="http://schemas.microsoft.com/office/drawing/2014/main" id="{45B47609-FB29-4563-99BC-69C54A52B65E}"/>
            </a:ext>
          </a:extLst>
        </xdr:cNvPr>
        <xdr:cNvSpPr txBox="1"/>
      </xdr:nvSpPr>
      <xdr:spPr>
        <a:xfrm>
          <a:off x="4219575"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114935</xdr:rowOff>
    </xdr:from>
    <xdr:to>
      <xdr:col>20</xdr:col>
      <xdr:colOff>38100</xdr:colOff>
      <xdr:row>38</xdr:row>
      <xdr:rowOff>45085</xdr:rowOff>
    </xdr:to>
    <xdr:sp macro="" textlink="">
      <xdr:nvSpPr>
        <xdr:cNvPr id="75" name="楕円 74">
          <a:extLst>
            <a:ext uri="{FF2B5EF4-FFF2-40B4-BE49-F238E27FC236}">
              <a16:creationId xmlns:a16="http://schemas.microsoft.com/office/drawing/2014/main" id="{1A4305C2-FCBF-4F4F-AD30-855CB2AFE04A}"/>
            </a:ext>
          </a:extLst>
        </xdr:cNvPr>
        <xdr:cNvSpPr/>
      </xdr:nvSpPr>
      <xdr:spPr>
        <a:xfrm>
          <a:off x="3381375" y="61156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165735</xdr:rowOff>
    </xdr:from>
    <xdr:to>
      <xdr:col>24</xdr:col>
      <xdr:colOff>63500</xdr:colOff>
      <xdr:row>38</xdr:row>
      <xdr:rowOff>24765</xdr:rowOff>
    </xdr:to>
    <xdr:cxnSp macro="">
      <xdr:nvCxnSpPr>
        <xdr:cNvPr id="76" name="直線コネクタ 75">
          <a:extLst>
            <a:ext uri="{FF2B5EF4-FFF2-40B4-BE49-F238E27FC236}">
              <a16:creationId xmlns:a16="http://schemas.microsoft.com/office/drawing/2014/main" id="{E6E99AF9-F4AB-475A-BD7F-B04B30062464}"/>
            </a:ext>
          </a:extLst>
        </xdr:cNvPr>
        <xdr:cNvCxnSpPr/>
      </xdr:nvCxnSpPr>
      <xdr:spPr>
        <a:xfrm>
          <a:off x="3429000" y="6163310"/>
          <a:ext cx="7524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77" name="楕円 76">
          <a:extLst>
            <a:ext uri="{FF2B5EF4-FFF2-40B4-BE49-F238E27FC236}">
              <a16:creationId xmlns:a16="http://schemas.microsoft.com/office/drawing/2014/main" id="{DDF99A88-6189-42D9-936D-A1D54D5846E2}"/>
            </a:ext>
          </a:extLst>
        </xdr:cNvPr>
        <xdr:cNvSpPr/>
      </xdr:nvSpPr>
      <xdr:spPr>
        <a:xfrm>
          <a:off x="2571750" y="60775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37</xdr:row>
      <xdr:rowOff>165735</xdr:rowOff>
    </xdr:to>
    <xdr:cxnSp macro="">
      <xdr:nvCxnSpPr>
        <xdr:cNvPr id="78" name="直線コネクタ 77">
          <a:extLst>
            <a:ext uri="{FF2B5EF4-FFF2-40B4-BE49-F238E27FC236}">
              <a16:creationId xmlns:a16="http://schemas.microsoft.com/office/drawing/2014/main" id="{2FA1AC93-0433-4DCC-8FCE-9FDAE2F46F55}"/>
            </a:ext>
          </a:extLst>
        </xdr:cNvPr>
        <xdr:cNvCxnSpPr/>
      </xdr:nvCxnSpPr>
      <xdr:spPr>
        <a:xfrm>
          <a:off x="2619375" y="612521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38735</xdr:rowOff>
    </xdr:from>
    <xdr:to>
      <xdr:col>10</xdr:col>
      <xdr:colOff>165100</xdr:colOff>
      <xdr:row>37</xdr:row>
      <xdr:rowOff>140335</xdr:rowOff>
    </xdr:to>
    <xdr:sp macro="" textlink="">
      <xdr:nvSpPr>
        <xdr:cNvPr id="79" name="楕円 78">
          <a:extLst>
            <a:ext uri="{FF2B5EF4-FFF2-40B4-BE49-F238E27FC236}">
              <a16:creationId xmlns:a16="http://schemas.microsoft.com/office/drawing/2014/main" id="{B52BFF2E-6FF8-4DEF-AC07-2F5CDDDA1826}"/>
            </a:ext>
          </a:extLst>
        </xdr:cNvPr>
        <xdr:cNvSpPr/>
      </xdr:nvSpPr>
      <xdr:spPr>
        <a:xfrm>
          <a:off x="1781175" y="60394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89535</xdr:rowOff>
    </xdr:from>
    <xdr:to>
      <xdr:col>15</xdr:col>
      <xdr:colOff>50800</xdr:colOff>
      <xdr:row>37</xdr:row>
      <xdr:rowOff>127635</xdr:rowOff>
    </xdr:to>
    <xdr:cxnSp macro="">
      <xdr:nvCxnSpPr>
        <xdr:cNvPr id="80" name="直線コネクタ 79">
          <a:extLst>
            <a:ext uri="{FF2B5EF4-FFF2-40B4-BE49-F238E27FC236}">
              <a16:creationId xmlns:a16="http://schemas.microsoft.com/office/drawing/2014/main" id="{F9D4BB09-6C9F-4D25-B5D7-A7C01C7A168C}"/>
            </a:ext>
          </a:extLst>
        </xdr:cNvPr>
        <xdr:cNvCxnSpPr/>
      </xdr:nvCxnSpPr>
      <xdr:spPr>
        <a:xfrm>
          <a:off x="1828800" y="608711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xdr:rowOff>
    </xdr:from>
    <xdr:to>
      <xdr:col>6</xdr:col>
      <xdr:colOff>38100</xdr:colOff>
      <xdr:row>37</xdr:row>
      <xdr:rowOff>102235</xdr:rowOff>
    </xdr:to>
    <xdr:sp macro="" textlink="">
      <xdr:nvSpPr>
        <xdr:cNvPr id="81" name="楕円 80">
          <a:extLst>
            <a:ext uri="{FF2B5EF4-FFF2-40B4-BE49-F238E27FC236}">
              <a16:creationId xmlns:a16="http://schemas.microsoft.com/office/drawing/2014/main" id="{2D15D0A4-03B1-4005-92E6-B750D7914B15}"/>
            </a:ext>
          </a:extLst>
        </xdr:cNvPr>
        <xdr:cNvSpPr/>
      </xdr:nvSpPr>
      <xdr:spPr>
        <a:xfrm>
          <a:off x="981075" y="60013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51435</xdr:rowOff>
    </xdr:from>
    <xdr:to>
      <xdr:col>10</xdr:col>
      <xdr:colOff>114300</xdr:colOff>
      <xdr:row>37</xdr:row>
      <xdr:rowOff>89535</xdr:rowOff>
    </xdr:to>
    <xdr:cxnSp macro="">
      <xdr:nvCxnSpPr>
        <xdr:cNvPr id="82" name="直線コネクタ 81">
          <a:extLst>
            <a:ext uri="{FF2B5EF4-FFF2-40B4-BE49-F238E27FC236}">
              <a16:creationId xmlns:a16="http://schemas.microsoft.com/office/drawing/2014/main" id="{A5BB4943-1078-4E0E-BE48-34C4F2D91451}"/>
            </a:ext>
          </a:extLst>
        </xdr:cNvPr>
        <xdr:cNvCxnSpPr/>
      </xdr:nvCxnSpPr>
      <xdr:spPr>
        <a:xfrm>
          <a:off x="1028700" y="604901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8C4D023A-368F-4FC6-94BD-18DB77AB0920}"/>
            </a:ext>
          </a:extLst>
        </xdr:cNvPr>
        <xdr:cNvSpPr txBox="1"/>
      </xdr:nvSpPr>
      <xdr:spPr>
        <a:xfrm>
          <a:off x="32391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37D94E93-DE8D-4FB6-B55B-1DAE0D9DF219}"/>
            </a:ext>
          </a:extLst>
        </xdr:cNvPr>
        <xdr:cNvSpPr txBox="1"/>
      </xdr:nvSpPr>
      <xdr:spPr>
        <a:xfrm>
          <a:off x="2439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1B0E05B9-B4BF-4144-A4AB-7D8665303B53}"/>
            </a:ext>
          </a:extLst>
        </xdr:cNvPr>
        <xdr:cNvSpPr txBox="1"/>
      </xdr:nvSpPr>
      <xdr:spPr>
        <a:xfrm>
          <a:off x="1648469"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2C59371F-A910-4849-A329-CBA67ABC0229}"/>
            </a:ext>
          </a:extLst>
        </xdr:cNvPr>
        <xdr:cNvSpPr txBox="1"/>
      </xdr:nvSpPr>
      <xdr:spPr>
        <a:xfrm>
          <a:off x="848369"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61612</xdr:rowOff>
    </xdr:from>
    <xdr:ext cx="405111" cy="259045"/>
    <xdr:sp macro="" textlink="">
      <xdr:nvSpPr>
        <xdr:cNvPr id="87" name="n_1mainValue【道路】&#10;有形固定資産減価償却率">
          <a:extLst>
            <a:ext uri="{FF2B5EF4-FFF2-40B4-BE49-F238E27FC236}">
              <a16:creationId xmlns:a16="http://schemas.microsoft.com/office/drawing/2014/main" id="{F99BED02-C794-4455-A322-0EDEF9E7DEF5}"/>
            </a:ext>
          </a:extLst>
        </xdr:cNvPr>
        <xdr:cNvSpPr txBox="1"/>
      </xdr:nvSpPr>
      <xdr:spPr>
        <a:xfrm>
          <a:off x="3239144" y="590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8" name="n_2mainValue【道路】&#10;有形固定資産減価償却率">
          <a:extLst>
            <a:ext uri="{FF2B5EF4-FFF2-40B4-BE49-F238E27FC236}">
              <a16:creationId xmlns:a16="http://schemas.microsoft.com/office/drawing/2014/main" id="{E14F788D-E5FE-45BA-95CD-83F79A588A32}"/>
            </a:ext>
          </a:extLst>
        </xdr:cNvPr>
        <xdr:cNvSpPr txBox="1"/>
      </xdr:nvSpPr>
      <xdr:spPr>
        <a:xfrm>
          <a:off x="2439044"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89" name="n_3mainValue【道路】&#10;有形固定資産減価償却率">
          <a:extLst>
            <a:ext uri="{FF2B5EF4-FFF2-40B4-BE49-F238E27FC236}">
              <a16:creationId xmlns:a16="http://schemas.microsoft.com/office/drawing/2014/main" id="{3D6788BF-5905-4EDD-875F-42C42032C79D}"/>
            </a:ext>
          </a:extLst>
        </xdr:cNvPr>
        <xdr:cNvSpPr txBox="1"/>
      </xdr:nvSpPr>
      <xdr:spPr>
        <a:xfrm>
          <a:off x="1648469"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90" name="n_4mainValue【道路】&#10;有形固定資産減価償却率">
          <a:extLst>
            <a:ext uri="{FF2B5EF4-FFF2-40B4-BE49-F238E27FC236}">
              <a16:creationId xmlns:a16="http://schemas.microsoft.com/office/drawing/2014/main" id="{1AFBF5D9-B7C3-4C84-A572-EB92E8C1F27E}"/>
            </a:ext>
          </a:extLst>
        </xdr:cNvPr>
        <xdr:cNvSpPr txBox="1"/>
      </xdr:nvSpPr>
      <xdr:spPr>
        <a:xfrm>
          <a:off x="848369" y="579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0063A2F-28A7-4689-AA16-F0E6A58CF43D}"/>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22F0A55-AADB-4B23-9782-90A5D6E0738F}"/>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1BEE8C4-B382-47C7-A060-CBD91D22CA22}"/>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FDF896C-D930-4376-BE9C-77B278CDE9BE}"/>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7079342-5E4E-45D3-9BC3-86C686CA096C}"/>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3FF7DBE-EF32-4FB2-8246-9E91D60BE9B6}"/>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2FB5EC0-2720-48CE-A2E1-E8306E9206DA}"/>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D25A4EE-208F-49F3-88DE-6D2F7E359A3D}"/>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610B672-3A0E-4995-BD51-DF463F44C184}"/>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26DB005-5BB6-4C16-96EE-5C678B4626C5}"/>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46FB602-43FB-4ED5-AD24-4CB74D51428C}"/>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C4DBF0C-582D-4AFA-9569-691D93444463}"/>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139F6AA-D04E-4BA3-82F8-1293A494DBDA}"/>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B04E16B-2638-4E6D-94C1-9F5D50CAA52F}"/>
            </a:ext>
          </a:extLst>
        </xdr:cNvPr>
        <xdr:cNvSpPr txBox="1"/>
      </xdr:nvSpPr>
      <xdr:spPr>
        <a:xfrm>
          <a:off x="5478976" y="63506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9ADF85E-CB82-4FD7-8651-A6527EFD771D}"/>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D75ED98-0F91-4DE2-A6E1-458D34436B2D}"/>
            </a:ext>
          </a:extLst>
        </xdr:cNvPr>
        <xdr:cNvSpPr txBox="1"/>
      </xdr:nvSpPr>
      <xdr:spPr>
        <a:xfrm>
          <a:off x="5478976" y="599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A1E8D4B-1091-43EB-B27B-2CD85484BC5F}"/>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9A0C8ADC-D93E-4CB1-A9A2-790D092397DD}"/>
            </a:ext>
          </a:extLst>
        </xdr:cNvPr>
        <xdr:cNvSpPr txBox="1"/>
      </xdr:nvSpPr>
      <xdr:spPr>
        <a:xfrm>
          <a:off x="5478976" y="563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DA8368B-E114-45DA-953E-5C10937C2C24}"/>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FC3FCE58-75C3-462C-A7AB-D7AAD69D7561}"/>
            </a:ext>
          </a:extLst>
        </xdr:cNvPr>
        <xdr:cNvSpPr txBox="1"/>
      </xdr:nvSpPr>
      <xdr:spPr>
        <a:xfrm>
          <a:off x="5478976" y="5274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EEBB4BD-23BA-4BCE-A122-9CEE889E8861}"/>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47EE1653-9F1E-46EB-B380-F24DD26B1175}"/>
            </a:ext>
          </a:extLst>
        </xdr:cNvPr>
        <xdr:cNvSpPr txBox="1"/>
      </xdr:nvSpPr>
      <xdr:spPr>
        <a:xfrm>
          <a:off x="5478976"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42CB988-95A0-429B-83DE-A23F1AF99A9E}"/>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A81F4EAC-C51C-4351-86A5-3E8B816AC24D}"/>
            </a:ext>
          </a:extLst>
        </xdr:cNvPr>
        <xdr:cNvCxnSpPr/>
      </xdr:nvCxnSpPr>
      <xdr:spPr>
        <a:xfrm flipV="1">
          <a:off x="9429115" y="5583047"/>
          <a:ext cx="0" cy="12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8D80CE48-87DB-4B91-9C13-9E2FDAEFF7F0}"/>
            </a:ext>
          </a:extLst>
        </xdr:cNvPr>
        <xdr:cNvSpPr txBox="1"/>
      </xdr:nvSpPr>
      <xdr:spPr>
        <a:xfrm>
          <a:off x="9467850" y="685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94B06344-C5C5-419F-9400-8B5A578A260F}"/>
            </a:ext>
          </a:extLst>
        </xdr:cNvPr>
        <xdr:cNvCxnSpPr/>
      </xdr:nvCxnSpPr>
      <xdr:spPr>
        <a:xfrm>
          <a:off x="9363075" y="684813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4AC23A62-C801-432B-BD48-36608D40E588}"/>
            </a:ext>
          </a:extLst>
        </xdr:cNvPr>
        <xdr:cNvSpPr txBox="1"/>
      </xdr:nvSpPr>
      <xdr:spPr>
        <a:xfrm>
          <a:off x="9467850" y="537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54ABFAC3-A51F-43A8-8B72-FD2C8570CE72}"/>
            </a:ext>
          </a:extLst>
        </xdr:cNvPr>
        <xdr:cNvCxnSpPr/>
      </xdr:nvCxnSpPr>
      <xdr:spPr>
        <a:xfrm>
          <a:off x="9363075" y="558304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4138424A-12F1-410B-A07D-B07DF2776102}"/>
            </a:ext>
          </a:extLst>
        </xdr:cNvPr>
        <xdr:cNvSpPr txBox="1"/>
      </xdr:nvSpPr>
      <xdr:spPr>
        <a:xfrm>
          <a:off x="9467850" y="6518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3907CDD6-BE3E-4919-B8BF-9822F88F3302}"/>
            </a:ext>
          </a:extLst>
        </xdr:cNvPr>
        <xdr:cNvSpPr/>
      </xdr:nvSpPr>
      <xdr:spPr>
        <a:xfrm>
          <a:off x="9401175" y="653328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EB0C2ACA-047B-47C3-A562-FC9065253E8A}"/>
            </a:ext>
          </a:extLst>
        </xdr:cNvPr>
        <xdr:cNvSpPr/>
      </xdr:nvSpPr>
      <xdr:spPr>
        <a:xfrm>
          <a:off x="8639175" y="65337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6F970EA3-79F7-4537-A092-397DF4859800}"/>
            </a:ext>
          </a:extLst>
        </xdr:cNvPr>
        <xdr:cNvSpPr/>
      </xdr:nvSpPr>
      <xdr:spPr>
        <a:xfrm>
          <a:off x="7839075" y="65504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4DFA316A-C8CE-4AA7-BF90-281368600DB4}"/>
            </a:ext>
          </a:extLst>
        </xdr:cNvPr>
        <xdr:cNvSpPr/>
      </xdr:nvSpPr>
      <xdr:spPr>
        <a:xfrm>
          <a:off x="7029450" y="65545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F394A46E-1F9E-4D99-ACA5-321A16132981}"/>
            </a:ext>
          </a:extLst>
        </xdr:cNvPr>
        <xdr:cNvSpPr/>
      </xdr:nvSpPr>
      <xdr:spPr>
        <a:xfrm>
          <a:off x="6238875" y="65536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EAD0C7D-4E1C-4B14-BEF1-54E796E9AA92}"/>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90037C8-E9D1-4BC4-A0DB-24E7E4707C4A}"/>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A14BAB8-4FEB-448F-B8C3-1772323756F8}"/>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D8511B1-9DD2-4856-BA0A-EDD12D6FE7D8}"/>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0002410-E701-40B2-B70C-8D5186E03CA3}"/>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8103</xdr:rowOff>
    </xdr:from>
    <xdr:to>
      <xdr:col>55</xdr:col>
      <xdr:colOff>50800</xdr:colOff>
      <xdr:row>40</xdr:row>
      <xdr:rowOff>109703</xdr:rowOff>
    </xdr:to>
    <xdr:sp macro="" textlink="">
      <xdr:nvSpPr>
        <xdr:cNvPr id="130" name="楕円 129">
          <a:extLst>
            <a:ext uri="{FF2B5EF4-FFF2-40B4-BE49-F238E27FC236}">
              <a16:creationId xmlns:a16="http://schemas.microsoft.com/office/drawing/2014/main" id="{D9442016-0B30-4BA8-AB21-356072468209}"/>
            </a:ext>
          </a:extLst>
        </xdr:cNvPr>
        <xdr:cNvSpPr/>
      </xdr:nvSpPr>
      <xdr:spPr>
        <a:xfrm>
          <a:off x="9401175" y="649780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30980</xdr:rowOff>
    </xdr:from>
    <xdr:ext cx="469744" cy="259045"/>
    <xdr:sp macro="" textlink="">
      <xdr:nvSpPr>
        <xdr:cNvPr id="131" name="【道路】&#10;一人当たり延長該当値テキスト">
          <a:extLst>
            <a:ext uri="{FF2B5EF4-FFF2-40B4-BE49-F238E27FC236}">
              <a16:creationId xmlns:a16="http://schemas.microsoft.com/office/drawing/2014/main" id="{03E8E07F-FB06-4FA4-8E9B-1D0F8B789B15}"/>
            </a:ext>
          </a:extLst>
        </xdr:cNvPr>
        <xdr:cNvSpPr txBox="1"/>
      </xdr:nvSpPr>
      <xdr:spPr>
        <a:xfrm>
          <a:off x="9467850" y="635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4483</xdr:rowOff>
    </xdr:from>
    <xdr:to>
      <xdr:col>50</xdr:col>
      <xdr:colOff>165100</xdr:colOff>
      <xdr:row>40</xdr:row>
      <xdr:rowOff>106083</xdr:rowOff>
    </xdr:to>
    <xdr:sp macro="" textlink="">
      <xdr:nvSpPr>
        <xdr:cNvPr id="132" name="楕円 131">
          <a:extLst>
            <a:ext uri="{FF2B5EF4-FFF2-40B4-BE49-F238E27FC236}">
              <a16:creationId xmlns:a16="http://schemas.microsoft.com/office/drawing/2014/main" id="{17269279-300E-41E1-987D-92B037AA9C05}"/>
            </a:ext>
          </a:extLst>
        </xdr:cNvPr>
        <xdr:cNvSpPr/>
      </xdr:nvSpPr>
      <xdr:spPr>
        <a:xfrm>
          <a:off x="8639175" y="64941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55283</xdr:rowOff>
    </xdr:from>
    <xdr:to>
      <xdr:col>55</xdr:col>
      <xdr:colOff>0</xdr:colOff>
      <xdr:row>40</xdr:row>
      <xdr:rowOff>58903</xdr:rowOff>
    </xdr:to>
    <xdr:cxnSp macro="">
      <xdr:nvCxnSpPr>
        <xdr:cNvPr id="133" name="直線コネクタ 132">
          <a:extLst>
            <a:ext uri="{FF2B5EF4-FFF2-40B4-BE49-F238E27FC236}">
              <a16:creationId xmlns:a16="http://schemas.microsoft.com/office/drawing/2014/main" id="{4D36B39C-5752-42B2-A6BD-1741ED5D0F30}"/>
            </a:ext>
          </a:extLst>
        </xdr:cNvPr>
        <xdr:cNvCxnSpPr/>
      </xdr:nvCxnSpPr>
      <xdr:spPr>
        <a:xfrm>
          <a:off x="8686800" y="6541808"/>
          <a:ext cx="74295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4635</xdr:rowOff>
    </xdr:from>
    <xdr:to>
      <xdr:col>46</xdr:col>
      <xdr:colOff>38100</xdr:colOff>
      <xdr:row>40</xdr:row>
      <xdr:rowOff>106235</xdr:rowOff>
    </xdr:to>
    <xdr:sp macro="" textlink="">
      <xdr:nvSpPr>
        <xdr:cNvPr id="134" name="楕円 133">
          <a:extLst>
            <a:ext uri="{FF2B5EF4-FFF2-40B4-BE49-F238E27FC236}">
              <a16:creationId xmlns:a16="http://schemas.microsoft.com/office/drawing/2014/main" id="{F17854D9-25CE-4244-B65F-3EFBDF05A6FA}"/>
            </a:ext>
          </a:extLst>
        </xdr:cNvPr>
        <xdr:cNvSpPr/>
      </xdr:nvSpPr>
      <xdr:spPr>
        <a:xfrm>
          <a:off x="7839075" y="64943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55283</xdr:rowOff>
    </xdr:from>
    <xdr:to>
      <xdr:col>50</xdr:col>
      <xdr:colOff>114300</xdr:colOff>
      <xdr:row>40</xdr:row>
      <xdr:rowOff>55435</xdr:rowOff>
    </xdr:to>
    <xdr:cxnSp macro="">
      <xdr:nvCxnSpPr>
        <xdr:cNvPr id="135" name="直線コネクタ 134">
          <a:extLst>
            <a:ext uri="{FF2B5EF4-FFF2-40B4-BE49-F238E27FC236}">
              <a16:creationId xmlns:a16="http://schemas.microsoft.com/office/drawing/2014/main" id="{FF17B3A3-A731-4502-A24A-C8DDF97887ED}"/>
            </a:ext>
          </a:extLst>
        </xdr:cNvPr>
        <xdr:cNvCxnSpPr/>
      </xdr:nvCxnSpPr>
      <xdr:spPr>
        <a:xfrm flipV="1">
          <a:off x="7886700" y="6541808"/>
          <a:ext cx="8001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4864</xdr:rowOff>
    </xdr:from>
    <xdr:to>
      <xdr:col>41</xdr:col>
      <xdr:colOff>101600</xdr:colOff>
      <xdr:row>40</xdr:row>
      <xdr:rowOff>106464</xdr:rowOff>
    </xdr:to>
    <xdr:sp macro="" textlink="">
      <xdr:nvSpPr>
        <xdr:cNvPr id="136" name="楕円 135">
          <a:extLst>
            <a:ext uri="{FF2B5EF4-FFF2-40B4-BE49-F238E27FC236}">
              <a16:creationId xmlns:a16="http://schemas.microsoft.com/office/drawing/2014/main" id="{D02434CD-6C5D-4032-8C29-928512FF42EE}"/>
            </a:ext>
          </a:extLst>
        </xdr:cNvPr>
        <xdr:cNvSpPr/>
      </xdr:nvSpPr>
      <xdr:spPr>
        <a:xfrm>
          <a:off x="7029450" y="64945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55435</xdr:rowOff>
    </xdr:from>
    <xdr:to>
      <xdr:col>45</xdr:col>
      <xdr:colOff>177800</xdr:colOff>
      <xdr:row>40</xdr:row>
      <xdr:rowOff>55664</xdr:rowOff>
    </xdr:to>
    <xdr:cxnSp macro="">
      <xdr:nvCxnSpPr>
        <xdr:cNvPr id="137" name="直線コネクタ 136">
          <a:extLst>
            <a:ext uri="{FF2B5EF4-FFF2-40B4-BE49-F238E27FC236}">
              <a16:creationId xmlns:a16="http://schemas.microsoft.com/office/drawing/2014/main" id="{F8D262AF-5A86-46BA-81AC-8A21F726BB83}"/>
            </a:ext>
          </a:extLst>
        </xdr:cNvPr>
        <xdr:cNvCxnSpPr/>
      </xdr:nvCxnSpPr>
      <xdr:spPr>
        <a:xfrm flipV="1">
          <a:off x="7077075" y="6541960"/>
          <a:ext cx="809625"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4635</xdr:rowOff>
    </xdr:from>
    <xdr:to>
      <xdr:col>36</xdr:col>
      <xdr:colOff>165100</xdr:colOff>
      <xdr:row>40</xdr:row>
      <xdr:rowOff>106235</xdr:rowOff>
    </xdr:to>
    <xdr:sp macro="" textlink="">
      <xdr:nvSpPr>
        <xdr:cNvPr id="138" name="楕円 137">
          <a:extLst>
            <a:ext uri="{FF2B5EF4-FFF2-40B4-BE49-F238E27FC236}">
              <a16:creationId xmlns:a16="http://schemas.microsoft.com/office/drawing/2014/main" id="{9C422017-75CB-43A7-BDF0-0F33064E5A5F}"/>
            </a:ext>
          </a:extLst>
        </xdr:cNvPr>
        <xdr:cNvSpPr/>
      </xdr:nvSpPr>
      <xdr:spPr>
        <a:xfrm>
          <a:off x="6238875" y="64943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55435</xdr:rowOff>
    </xdr:from>
    <xdr:to>
      <xdr:col>41</xdr:col>
      <xdr:colOff>50800</xdr:colOff>
      <xdr:row>40</xdr:row>
      <xdr:rowOff>55664</xdr:rowOff>
    </xdr:to>
    <xdr:cxnSp macro="">
      <xdr:nvCxnSpPr>
        <xdr:cNvPr id="139" name="直線コネクタ 138">
          <a:extLst>
            <a:ext uri="{FF2B5EF4-FFF2-40B4-BE49-F238E27FC236}">
              <a16:creationId xmlns:a16="http://schemas.microsoft.com/office/drawing/2014/main" id="{29B48811-67D9-449E-A1E1-896982F807A3}"/>
            </a:ext>
          </a:extLst>
        </xdr:cNvPr>
        <xdr:cNvCxnSpPr/>
      </xdr:nvCxnSpPr>
      <xdr:spPr>
        <a:xfrm>
          <a:off x="6286500" y="6541960"/>
          <a:ext cx="790575"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C895E1DB-8F6C-462D-B758-A399890287C5}"/>
            </a:ext>
          </a:extLst>
        </xdr:cNvPr>
        <xdr:cNvSpPr txBox="1"/>
      </xdr:nvSpPr>
      <xdr:spPr>
        <a:xfrm>
          <a:off x="8458277" y="662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a:extLst>
            <a:ext uri="{FF2B5EF4-FFF2-40B4-BE49-F238E27FC236}">
              <a16:creationId xmlns:a16="http://schemas.microsoft.com/office/drawing/2014/main" id="{52DA9858-352A-4435-9997-D146E8EF707D}"/>
            </a:ext>
          </a:extLst>
        </xdr:cNvPr>
        <xdr:cNvSpPr txBox="1"/>
      </xdr:nvSpPr>
      <xdr:spPr>
        <a:xfrm>
          <a:off x="7677227" y="664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a:extLst>
            <a:ext uri="{FF2B5EF4-FFF2-40B4-BE49-F238E27FC236}">
              <a16:creationId xmlns:a16="http://schemas.microsoft.com/office/drawing/2014/main" id="{0A7C91BB-80C1-4D9C-976A-15F9E618C126}"/>
            </a:ext>
          </a:extLst>
        </xdr:cNvPr>
        <xdr:cNvSpPr txBox="1"/>
      </xdr:nvSpPr>
      <xdr:spPr>
        <a:xfrm>
          <a:off x="6867602" y="664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a:extLst>
            <a:ext uri="{FF2B5EF4-FFF2-40B4-BE49-F238E27FC236}">
              <a16:creationId xmlns:a16="http://schemas.microsoft.com/office/drawing/2014/main" id="{B55B016F-B357-4BFB-9975-664EA650DACC}"/>
            </a:ext>
          </a:extLst>
        </xdr:cNvPr>
        <xdr:cNvSpPr txBox="1"/>
      </xdr:nvSpPr>
      <xdr:spPr>
        <a:xfrm>
          <a:off x="6067502" y="66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122610</xdr:rowOff>
    </xdr:from>
    <xdr:ext cx="469744" cy="259045"/>
    <xdr:sp macro="" textlink="">
      <xdr:nvSpPr>
        <xdr:cNvPr id="144" name="n_1mainValue【道路】&#10;一人当たり延長">
          <a:extLst>
            <a:ext uri="{FF2B5EF4-FFF2-40B4-BE49-F238E27FC236}">
              <a16:creationId xmlns:a16="http://schemas.microsoft.com/office/drawing/2014/main" id="{2E68E671-5235-4A07-A910-DBE677738190}"/>
            </a:ext>
          </a:extLst>
        </xdr:cNvPr>
        <xdr:cNvSpPr txBox="1"/>
      </xdr:nvSpPr>
      <xdr:spPr>
        <a:xfrm>
          <a:off x="8458277" y="628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122762</xdr:rowOff>
    </xdr:from>
    <xdr:ext cx="469744" cy="259045"/>
    <xdr:sp macro="" textlink="">
      <xdr:nvSpPr>
        <xdr:cNvPr id="145" name="n_2mainValue【道路】&#10;一人当たり延長">
          <a:extLst>
            <a:ext uri="{FF2B5EF4-FFF2-40B4-BE49-F238E27FC236}">
              <a16:creationId xmlns:a16="http://schemas.microsoft.com/office/drawing/2014/main" id="{A44DF40C-5F4A-43CA-A449-C91609F1B50A}"/>
            </a:ext>
          </a:extLst>
        </xdr:cNvPr>
        <xdr:cNvSpPr txBox="1"/>
      </xdr:nvSpPr>
      <xdr:spPr>
        <a:xfrm>
          <a:off x="7677227" y="62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122991</xdr:rowOff>
    </xdr:from>
    <xdr:ext cx="469744" cy="259045"/>
    <xdr:sp macro="" textlink="">
      <xdr:nvSpPr>
        <xdr:cNvPr id="146" name="n_3mainValue【道路】&#10;一人当たり延長">
          <a:extLst>
            <a:ext uri="{FF2B5EF4-FFF2-40B4-BE49-F238E27FC236}">
              <a16:creationId xmlns:a16="http://schemas.microsoft.com/office/drawing/2014/main" id="{FBEBD0D5-B3E4-42AF-B611-591825B5AAF1}"/>
            </a:ext>
          </a:extLst>
        </xdr:cNvPr>
        <xdr:cNvSpPr txBox="1"/>
      </xdr:nvSpPr>
      <xdr:spPr>
        <a:xfrm>
          <a:off x="6867602" y="628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122762</xdr:rowOff>
    </xdr:from>
    <xdr:ext cx="469744" cy="259045"/>
    <xdr:sp macro="" textlink="">
      <xdr:nvSpPr>
        <xdr:cNvPr id="147" name="n_4mainValue【道路】&#10;一人当たり延長">
          <a:extLst>
            <a:ext uri="{FF2B5EF4-FFF2-40B4-BE49-F238E27FC236}">
              <a16:creationId xmlns:a16="http://schemas.microsoft.com/office/drawing/2014/main" id="{437028C5-76F9-4AEC-BF71-4C32ACB8EF57}"/>
            </a:ext>
          </a:extLst>
        </xdr:cNvPr>
        <xdr:cNvSpPr txBox="1"/>
      </xdr:nvSpPr>
      <xdr:spPr>
        <a:xfrm>
          <a:off x="6067502" y="62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266D800-06E5-4DBB-8CBB-039B709F8D61}"/>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B9E6A2B-A587-4469-A9F4-72C6C8B6CA73}"/>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47B95BD-ED05-4D9F-91C1-8DAD03806880}"/>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DA6E20E-7EDB-44E1-9DD8-9A206185A987}"/>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272E2F0-F6F5-42E4-AAEB-1A11C9A00012}"/>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B772549-3A1C-4938-863E-6ACD853AFDC9}"/>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018D27F-BCB1-4CB5-8657-99AE20E67229}"/>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A4D1A36-270B-4C9F-BF1C-F767B9B9577C}"/>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166E0B7-DCAC-49C6-8FFE-55CC0DE3C772}"/>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7816A9E-FDF3-4FF8-8B7E-9AF0BB92084F}"/>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E8583DB-BAF1-4548-95F4-74111B451B0F}"/>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36AE846-31E6-42CD-B61D-FF37F7D3E10B}"/>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7CE6E077-E00B-474A-A704-0EB01ABE54E7}"/>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EE9B611-FE25-425F-BDE1-0C4EDF9A95F6}"/>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A434DA1-910C-4506-BB4F-3A456E41399E}"/>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3B91C12-BC38-417B-9E13-B0875A8CDA45}"/>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73279F32-84D8-42C6-A341-E84EC7A719A9}"/>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17F677D-3306-427A-A7CA-468CD4D46A44}"/>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986CC5A-7CEB-48C7-8764-0AD073315980}"/>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E9E5791-A296-4DB3-BE2A-DACB434ADC87}"/>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1AC1312-EF58-4FCB-A058-50236098D134}"/>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8F81341-319C-4976-8A56-3FAA7951629E}"/>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5C3EE13-5AD9-474E-B000-3805EC04450D}"/>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EBE3801-D30C-48A9-B21A-C5DE8CC7AE43}"/>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B819738-F3B9-4285-8911-567BF4172249}"/>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C76DBEE9-7038-44FB-9708-4E959EB86E8F}"/>
            </a:ext>
          </a:extLst>
        </xdr:cNvPr>
        <xdr:cNvCxnSpPr/>
      </xdr:nvCxnSpPr>
      <xdr:spPr>
        <a:xfrm flipV="1">
          <a:off x="4180840" y="9093653"/>
          <a:ext cx="0" cy="127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62921F2-ABD1-45CD-980B-689ACA4ECA93}"/>
            </a:ext>
          </a:extLst>
        </xdr:cNvPr>
        <xdr:cNvSpPr txBox="1"/>
      </xdr:nvSpPr>
      <xdr:spPr>
        <a:xfrm>
          <a:off x="4219575" y="103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DE16191A-89A2-4270-88DF-24C0BD7DCEEA}"/>
            </a:ext>
          </a:extLst>
        </xdr:cNvPr>
        <xdr:cNvCxnSpPr/>
      </xdr:nvCxnSpPr>
      <xdr:spPr>
        <a:xfrm>
          <a:off x="4105275" y="10371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289E143-18F1-4EA2-B3F9-6B802B8370D2}"/>
            </a:ext>
          </a:extLst>
        </xdr:cNvPr>
        <xdr:cNvSpPr txBox="1"/>
      </xdr:nvSpPr>
      <xdr:spPr>
        <a:xfrm>
          <a:off x="4219575" y="88879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88EB2243-C233-4B80-AFA3-4EC89748BF6C}"/>
            </a:ext>
          </a:extLst>
        </xdr:cNvPr>
        <xdr:cNvCxnSpPr/>
      </xdr:nvCxnSpPr>
      <xdr:spPr>
        <a:xfrm>
          <a:off x="4105275" y="90936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747008D-35C6-4A63-A55F-064AA3C83827}"/>
            </a:ext>
          </a:extLst>
        </xdr:cNvPr>
        <xdr:cNvSpPr txBox="1"/>
      </xdr:nvSpPr>
      <xdr:spPr>
        <a:xfrm>
          <a:off x="4219575" y="98468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C217ACB0-A6B6-4E96-B125-4F267CA71014}"/>
            </a:ext>
          </a:extLst>
        </xdr:cNvPr>
        <xdr:cNvSpPr/>
      </xdr:nvSpPr>
      <xdr:spPr>
        <a:xfrm>
          <a:off x="4124325" y="986844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CDCF90C9-E2C4-47E1-B08C-54416819B344}"/>
            </a:ext>
          </a:extLst>
        </xdr:cNvPr>
        <xdr:cNvSpPr/>
      </xdr:nvSpPr>
      <xdr:spPr>
        <a:xfrm>
          <a:off x="3381375" y="98490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ED6AD244-2F8C-4574-AB1F-35363D99BF39}"/>
            </a:ext>
          </a:extLst>
        </xdr:cNvPr>
        <xdr:cNvSpPr/>
      </xdr:nvSpPr>
      <xdr:spPr>
        <a:xfrm>
          <a:off x="2571750" y="98278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6D4DA514-25A5-420B-ACB9-A89D124C949E}"/>
            </a:ext>
          </a:extLst>
        </xdr:cNvPr>
        <xdr:cNvSpPr/>
      </xdr:nvSpPr>
      <xdr:spPr>
        <a:xfrm>
          <a:off x="1781175" y="981129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75DF9493-30DA-4FAC-8E37-3217BFE4B65D}"/>
            </a:ext>
          </a:extLst>
        </xdr:cNvPr>
        <xdr:cNvSpPr/>
      </xdr:nvSpPr>
      <xdr:spPr>
        <a:xfrm>
          <a:off x="981075" y="97900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70E6643-F948-49BA-8CC5-6CE2A6232E81}"/>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CA15B71-D9C5-4799-A544-EA77813F5100}"/>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2B2F633-65F7-470D-B0C7-5CE33A0EA582}"/>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B625502-E82A-46A7-A71C-BA3A3FCD5285}"/>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286D523-CBAA-43C6-84D7-B2CCEB107159}"/>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24312</xdr:rowOff>
    </xdr:from>
    <xdr:to>
      <xdr:col>24</xdr:col>
      <xdr:colOff>114300</xdr:colOff>
      <xdr:row>60</xdr:row>
      <xdr:rowOff>125912</xdr:rowOff>
    </xdr:to>
    <xdr:sp macro="" textlink="">
      <xdr:nvSpPr>
        <xdr:cNvPr id="189" name="楕円 188">
          <a:extLst>
            <a:ext uri="{FF2B5EF4-FFF2-40B4-BE49-F238E27FC236}">
              <a16:creationId xmlns:a16="http://schemas.microsoft.com/office/drawing/2014/main" id="{26F9AE23-3D6C-4FC6-9CDE-4D552F55DDDF}"/>
            </a:ext>
          </a:extLst>
        </xdr:cNvPr>
        <xdr:cNvSpPr/>
      </xdr:nvSpPr>
      <xdr:spPr>
        <a:xfrm>
          <a:off x="4124325" y="97525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47189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6CDA70F-1FFE-48F5-9933-0785817801F5}"/>
            </a:ext>
          </a:extLst>
        </xdr:cNvPr>
        <xdr:cNvSpPr txBox="1"/>
      </xdr:nvSpPr>
      <xdr:spPr>
        <a:xfrm>
          <a:off x="4219575" y="9613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153307</xdr:rowOff>
    </xdr:from>
    <xdr:to>
      <xdr:col>20</xdr:col>
      <xdr:colOff>38100</xdr:colOff>
      <xdr:row>60</xdr:row>
      <xdr:rowOff>83457</xdr:rowOff>
    </xdr:to>
    <xdr:sp macro="" textlink="">
      <xdr:nvSpPr>
        <xdr:cNvPr id="191" name="楕円 190">
          <a:extLst>
            <a:ext uri="{FF2B5EF4-FFF2-40B4-BE49-F238E27FC236}">
              <a16:creationId xmlns:a16="http://schemas.microsoft.com/office/drawing/2014/main" id="{0746E18C-C8E8-49FE-8878-E2282C47811C}"/>
            </a:ext>
          </a:extLst>
        </xdr:cNvPr>
        <xdr:cNvSpPr/>
      </xdr:nvSpPr>
      <xdr:spPr>
        <a:xfrm>
          <a:off x="3381375" y="97164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32657</xdr:rowOff>
    </xdr:from>
    <xdr:to>
      <xdr:col>24</xdr:col>
      <xdr:colOff>63500</xdr:colOff>
      <xdr:row>60</xdr:row>
      <xdr:rowOff>75112</xdr:rowOff>
    </xdr:to>
    <xdr:cxnSp macro="">
      <xdr:nvCxnSpPr>
        <xdr:cNvPr id="192" name="直線コネクタ 191">
          <a:extLst>
            <a:ext uri="{FF2B5EF4-FFF2-40B4-BE49-F238E27FC236}">
              <a16:creationId xmlns:a16="http://schemas.microsoft.com/office/drawing/2014/main" id="{AF27D3B8-225E-4A18-AAF1-FD5A46B73EBE}"/>
            </a:ext>
          </a:extLst>
        </xdr:cNvPr>
        <xdr:cNvCxnSpPr/>
      </xdr:nvCxnSpPr>
      <xdr:spPr>
        <a:xfrm>
          <a:off x="3429000" y="9754507"/>
          <a:ext cx="752475" cy="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130447</xdr:rowOff>
    </xdr:from>
    <xdr:to>
      <xdr:col>15</xdr:col>
      <xdr:colOff>101600</xdr:colOff>
      <xdr:row>60</xdr:row>
      <xdr:rowOff>60597</xdr:rowOff>
    </xdr:to>
    <xdr:sp macro="" textlink="">
      <xdr:nvSpPr>
        <xdr:cNvPr id="193" name="楕円 192">
          <a:extLst>
            <a:ext uri="{FF2B5EF4-FFF2-40B4-BE49-F238E27FC236}">
              <a16:creationId xmlns:a16="http://schemas.microsoft.com/office/drawing/2014/main" id="{614C7C84-601D-44AB-9620-95FC560F2F1F}"/>
            </a:ext>
          </a:extLst>
        </xdr:cNvPr>
        <xdr:cNvSpPr/>
      </xdr:nvSpPr>
      <xdr:spPr>
        <a:xfrm>
          <a:off x="2571750" y="96935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xdr:rowOff>
    </xdr:from>
    <xdr:to>
      <xdr:col>19</xdr:col>
      <xdr:colOff>177800</xdr:colOff>
      <xdr:row>60</xdr:row>
      <xdr:rowOff>32657</xdr:rowOff>
    </xdr:to>
    <xdr:cxnSp macro="">
      <xdr:nvCxnSpPr>
        <xdr:cNvPr id="194" name="直線コネクタ 193">
          <a:extLst>
            <a:ext uri="{FF2B5EF4-FFF2-40B4-BE49-F238E27FC236}">
              <a16:creationId xmlns:a16="http://schemas.microsoft.com/office/drawing/2014/main" id="{0A628D37-B866-4392-8601-7419E051F824}"/>
            </a:ext>
          </a:extLst>
        </xdr:cNvPr>
        <xdr:cNvCxnSpPr/>
      </xdr:nvCxnSpPr>
      <xdr:spPr>
        <a:xfrm>
          <a:off x="2619375" y="9731647"/>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112485</xdr:rowOff>
    </xdr:from>
    <xdr:to>
      <xdr:col>10</xdr:col>
      <xdr:colOff>165100</xdr:colOff>
      <xdr:row>60</xdr:row>
      <xdr:rowOff>42635</xdr:rowOff>
    </xdr:to>
    <xdr:sp macro="" textlink="">
      <xdr:nvSpPr>
        <xdr:cNvPr id="195" name="楕円 194">
          <a:extLst>
            <a:ext uri="{FF2B5EF4-FFF2-40B4-BE49-F238E27FC236}">
              <a16:creationId xmlns:a16="http://schemas.microsoft.com/office/drawing/2014/main" id="{15E80E2B-90C6-4610-BE62-E1F0901C2DA4}"/>
            </a:ext>
          </a:extLst>
        </xdr:cNvPr>
        <xdr:cNvSpPr/>
      </xdr:nvSpPr>
      <xdr:spPr>
        <a:xfrm>
          <a:off x="1781175" y="96755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163285</xdr:rowOff>
    </xdr:from>
    <xdr:to>
      <xdr:col>15</xdr:col>
      <xdr:colOff>50800</xdr:colOff>
      <xdr:row>60</xdr:row>
      <xdr:rowOff>9797</xdr:rowOff>
    </xdr:to>
    <xdr:cxnSp macro="">
      <xdr:nvCxnSpPr>
        <xdr:cNvPr id="196" name="直線コネクタ 195">
          <a:extLst>
            <a:ext uri="{FF2B5EF4-FFF2-40B4-BE49-F238E27FC236}">
              <a16:creationId xmlns:a16="http://schemas.microsoft.com/office/drawing/2014/main" id="{5F60F32A-597A-4525-8464-21350AEF9D16}"/>
            </a:ext>
          </a:extLst>
        </xdr:cNvPr>
        <xdr:cNvCxnSpPr/>
      </xdr:nvCxnSpPr>
      <xdr:spPr>
        <a:xfrm>
          <a:off x="1828800" y="9723210"/>
          <a:ext cx="790575"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84727</xdr:rowOff>
    </xdr:from>
    <xdr:to>
      <xdr:col>6</xdr:col>
      <xdr:colOff>38100</xdr:colOff>
      <xdr:row>60</xdr:row>
      <xdr:rowOff>14877</xdr:rowOff>
    </xdr:to>
    <xdr:sp macro="" textlink="">
      <xdr:nvSpPr>
        <xdr:cNvPr id="197" name="楕円 196">
          <a:extLst>
            <a:ext uri="{FF2B5EF4-FFF2-40B4-BE49-F238E27FC236}">
              <a16:creationId xmlns:a16="http://schemas.microsoft.com/office/drawing/2014/main" id="{AFF90179-7987-412F-A85A-4EB078D520C7}"/>
            </a:ext>
          </a:extLst>
        </xdr:cNvPr>
        <xdr:cNvSpPr/>
      </xdr:nvSpPr>
      <xdr:spPr>
        <a:xfrm>
          <a:off x="981075" y="965100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135527</xdr:rowOff>
    </xdr:from>
    <xdr:to>
      <xdr:col>10</xdr:col>
      <xdr:colOff>114300</xdr:colOff>
      <xdr:row>59</xdr:row>
      <xdr:rowOff>163285</xdr:rowOff>
    </xdr:to>
    <xdr:cxnSp macro="">
      <xdr:nvCxnSpPr>
        <xdr:cNvPr id="198" name="直線コネクタ 197">
          <a:extLst>
            <a:ext uri="{FF2B5EF4-FFF2-40B4-BE49-F238E27FC236}">
              <a16:creationId xmlns:a16="http://schemas.microsoft.com/office/drawing/2014/main" id="{752CEBB3-0127-4C59-8FD2-1EB368D59E14}"/>
            </a:ext>
          </a:extLst>
        </xdr:cNvPr>
        <xdr:cNvCxnSpPr/>
      </xdr:nvCxnSpPr>
      <xdr:spPr>
        <a:xfrm>
          <a:off x="1028700" y="9698627"/>
          <a:ext cx="8001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B365C28-6995-4537-9DC3-BC3D83DBF073}"/>
            </a:ext>
          </a:extLst>
        </xdr:cNvPr>
        <xdr:cNvSpPr txBox="1"/>
      </xdr:nvSpPr>
      <xdr:spPr>
        <a:xfrm>
          <a:off x="3239144" y="993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85F988F-A54B-45F1-95EF-620164812450}"/>
            </a:ext>
          </a:extLst>
        </xdr:cNvPr>
        <xdr:cNvSpPr txBox="1"/>
      </xdr:nvSpPr>
      <xdr:spPr>
        <a:xfrm>
          <a:off x="2439044" y="9917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E53D947-9A9B-4E9A-A5AA-3C54982BF46D}"/>
            </a:ext>
          </a:extLst>
        </xdr:cNvPr>
        <xdr:cNvSpPr txBox="1"/>
      </xdr:nvSpPr>
      <xdr:spPr>
        <a:xfrm>
          <a:off x="1648469" y="9894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72342D4-BEA1-4F96-A4DF-98E3A24755C4}"/>
            </a:ext>
          </a:extLst>
        </xdr:cNvPr>
        <xdr:cNvSpPr txBox="1"/>
      </xdr:nvSpPr>
      <xdr:spPr>
        <a:xfrm>
          <a:off x="848369" y="9879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99984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50C63720-9EA4-4531-8A63-7BCA92E0AD10}"/>
            </a:ext>
          </a:extLst>
        </xdr:cNvPr>
        <xdr:cNvSpPr txBox="1"/>
      </xdr:nvSpPr>
      <xdr:spPr>
        <a:xfrm>
          <a:off x="3239144" y="9504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77124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709F0B5-DC91-4FEB-8EDA-ACB7C93AEDB9}"/>
            </a:ext>
          </a:extLst>
        </xdr:cNvPr>
        <xdr:cNvSpPr txBox="1"/>
      </xdr:nvSpPr>
      <xdr:spPr>
        <a:xfrm>
          <a:off x="2439044" y="947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59162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9D1366D-F2D7-4304-98B7-511F0A8AB4CD}"/>
            </a:ext>
          </a:extLst>
        </xdr:cNvPr>
        <xdr:cNvSpPr txBox="1"/>
      </xdr:nvSpPr>
      <xdr:spPr>
        <a:xfrm>
          <a:off x="1648469" y="946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31404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6C21403-3C42-481F-81DD-9C3C8A0E561E}"/>
            </a:ext>
          </a:extLst>
        </xdr:cNvPr>
        <xdr:cNvSpPr txBox="1"/>
      </xdr:nvSpPr>
      <xdr:spPr>
        <a:xfrm>
          <a:off x="848369" y="9429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EDE2FCE-7232-4BB9-8849-9AC89DC49AE9}"/>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B9E5CDF-B159-456F-B95A-29E53180507F}"/>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3B75685-B65B-4F2B-9DD9-FC03AF9C054A}"/>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82DF83F-D533-4AF7-993E-F0BD443EC958}"/>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012908D-E5AD-4C2A-998C-9A7900B58B70}"/>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8881993-5DCB-4ABD-97EE-D4D94FF3769A}"/>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2FCC1D9-75BC-489B-B905-C2702211F7F1}"/>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DC057B0-5A8C-499B-B7AA-1E3AFDDEDF4E}"/>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300CD7E-98FB-4955-AA15-7DE8B3A5F39F}"/>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91E8537-EC65-4AE7-A992-2D4FDC794369}"/>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571DD11-7185-4162-9339-9D239F5AB109}"/>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E9BFA33-A3DB-4FB7-AD17-99D88F6BCDEB}"/>
            </a:ext>
          </a:extLst>
        </xdr:cNvPr>
        <xdr:cNvSpPr txBox="1"/>
      </xdr:nvSpPr>
      <xdr:spPr>
        <a:xfrm>
          <a:off x="572338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87AC65D-8322-40A9-9D7B-FC72FB3B134E}"/>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6030BD28-DCD9-44F9-AC10-B192E2CE9458}"/>
            </a:ext>
          </a:extLst>
        </xdr:cNvPr>
        <xdr:cNvSpPr txBox="1"/>
      </xdr:nvSpPr>
      <xdr:spPr>
        <a:xfrm>
          <a:off x="5421206" y="99511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5B6BC05-EA35-4362-A0FA-9561BA6E87BC}"/>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279AAADA-7F14-4D11-8C9A-D1600118DCCB}"/>
            </a:ext>
          </a:extLst>
        </xdr:cNvPr>
        <xdr:cNvSpPr txBox="1"/>
      </xdr:nvSpPr>
      <xdr:spPr>
        <a:xfrm>
          <a:off x="5421206" y="958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2B3A0D3-DAC7-4B74-9C96-758DAEA6CB94}"/>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EDA1B209-0907-4F32-BE61-EF786A9993FA}"/>
            </a:ext>
          </a:extLst>
        </xdr:cNvPr>
        <xdr:cNvSpPr txBox="1"/>
      </xdr:nvSpPr>
      <xdr:spPr>
        <a:xfrm>
          <a:off x="5421206" y="9236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B792B57-B207-46C2-BF57-3AE988BF83B7}"/>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DC58ABA9-76A4-40CE-98F3-0BE2DAAAA694}"/>
            </a:ext>
          </a:extLst>
        </xdr:cNvPr>
        <xdr:cNvSpPr txBox="1"/>
      </xdr:nvSpPr>
      <xdr:spPr>
        <a:xfrm>
          <a:off x="5324703"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AFC8FF4-E747-4C6F-8741-30B7C7200C6D}"/>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978C22AE-7422-4989-BE93-B818BD7FB480}"/>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9CDB339-9233-4E02-AF90-9323BF0D2FD1}"/>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32A9EBFB-7E45-4597-9024-295B616BC62D}"/>
            </a:ext>
          </a:extLst>
        </xdr:cNvPr>
        <xdr:cNvCxnSpPr/>
      </xdr:nvCxnSpPr>
      <xdr:spPr>
        <a:xfrm flipV="1">
          <a:off x="9429115" y="9087594"/>
          <a:ext cx="0" cy="13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D74CCB7D-C202-4792-9805-10FF1816740C}"/>
            </a:ext>
          </a:extLst>
        </xdr:cNvPr>
        <xdr:cNvSpPr txBox="1"/>
      </xdr:nvSpPr>
      <xdr:spPr>
        <a:xfrm>
          <a:off x="9467850" y="1044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4506E8FC-2AB9-4230-B9B1-4EC0BA5DA6ED}"/>
            </a:ext>
          </a:extLst>
        </xdr:cNvPr>
        <xdr:cNvCxnSpPr/>
      </xdr:nvCxnSpPr>
      <xdr:spPr>
        <a:xfrm>
          <a:off x="9363075" y="1044192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B34874D-84EE-49A7-B05E-98417829716C}"/>
            </a:ext>
          </a:extLst>
        </xdr:cNvPr>
        <xdr:cNvSpPr txBox="1"/>
      </xdr:nvSpPr>
      <xdr:spPr>
        <a:xfrm>
          <a:off x="9467850" y="88850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1AACEF2A-338D-441C-A39D-8C42C5BE3911}"/>
            </a:ext>
          </a:extLst>
        </xdr:cNvPr>
        <xdr:cNvCxnSpPr/>
      </xdr:nvCxnSpPr>
      <xdr:spPr>
        <a:xfrm>
          <a:off x="9363075" y="908759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FC17461-CD38-4316-9911-F5231FD1B3AC}"/>
            </a:ext>
          </a:extLst>
        </xdr:cNvPr>
        <xdr:cNvSpPr txBox="1"/>
      </xdr:nvSpPr>
      <xdr:spPr>
        <a:xfrm>
          <a:off x="9467850" y="10251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2CA0F6F7-01C3-40F9-9BC7-2EF0B17D842B}"/>
            </a:ext>
          </a:extLst>
        </xdr:cNvPr>
        <xdr:cNvSpPr/>
      </xdr:nvSpPr>
      <xdr:spPr>
        <a:xfrm>
          <a:off x="9401175" y="1027635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20FC9D74-E418-4459-8C1D-CAA9E4C8AF03}"/>
            </a:ext>
          </a:extLst>
        </xdr:cNvPr>
        <xdr:cNvSpPr/>
      </xdr:nvSpPr>
      <xdr:spPr>
        <a:xfrm>
          <a:off x="8639175" y="102761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540A656A-3224-424D-B641-2A77453134DA}"/>
            </a:ext>
          </a:extLst>
        </xdr:cNvPr>
        <xdr:cNvSpPr/>
      </xdr:nvSpPr>
      <xdr:spPr>
        <a:xfrm>
          <a:off x="7839075" y="102687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1B219CFB-5229-4BC9-A707-B4DA73A2163C}"/>
            </a:ext>
          </a:extLst>
        </xdr:cNvPr>
        <xdr:cNvSpPr/>
      </xdr:nvSpPr>
      <xdr:spPr>
        <a:xfrm>
          <a:off x="7029450" y="102752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52FD0F40-EC81-4A98-B05F-D184431DB929}"/>
            </a:ext>
          </a:extLst>
        </xdr:cNvPr>
        <xdr:cNvSpPr/>
      </xdr:nvSpPr>
      <xdr:spPr>
        <a:xfrm>
          <a:off x="6238875" y="102752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B065B0B-B0EB-4F24-825C-34B3FA86F534}"/>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D9BDE0E-B9FB-4D5C-9B5C-F3A34FFA0769}"/>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CA758DE-D03A-4878-A71B-8A759EA0AA69}"/>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5406D3D-E600-4344-AFCF-9E2DCF9ECCB8}"/>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6629343-5C6E-48BB-995A-B66BD8430902}"/>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112448</xdr:rowOff>
    </xdr:from>
    <xdr:to>
      <xdr:col>55</xdr:col>
      <xdr:colOff>50800</xdr:colOff>
      <xdr:row>63</xdr:row>
      <xdr:rowOff>42598</xdr:rowOff>
    </xdr:to>
    <xdr:sp macro="" textlink="">
      <xdr:nvSpPr>
        <xdr:cNvPr id="246" name="楕円 245">
          <a:extLst>
            <a:ext uri="{FF2B5EF4-FFF2-40B4-BE49-F238E27FC236}">
              <a16:creationId xmlns:a16="http://schemas.microsoft.com/office/drawing/2014/main" id="{45D1A246-F0C9-42B4-BDBB-5686FA4556DA}"/>
            </a:ext>
          </a:extLst>
        </xdr:cNvPr>
        <xdr:cNvSpPr/>
      </xdr:nvSpPr>
      <xdr:spPr>
        <a:xfrm>
          <a:off x="9401175" y="1016132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135325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41FEB418-5FD0-4814-88AE-0316B5249BBC}"/>
            </a:ext>
          </a:extLst>
        </xdr:cNvPr>
        <xdr:cNvSpPr txBox="1"/>
      </xdr:nvSpPr>
      <xdr:spPr>
        <a:xfrm>
          <a:off x="9467850" y="1002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38029</xdr:rowOff>
    </xdr:from>
    <xdr:to>
      <xdr:col>50</xdr:col>
      <xdr:colOff>165100</xdr:colOff>
      <xdr:row>62</xdr:row>
      <xdr:rowOff>139629</xdr:rowOff>
    </xdr:to>
    <xdr:sp macro="" textlink="">
      <xdr:nvSpPr>
        <xdr:cNvPr id="248" name="楕円 247">
          <a:extLst>
            <a:ext uri="{FF2B5EF4-FFF2-40B4-BE49-F238E27FC236}">
              <a16:creationId xmlns:a16="http://schemas.microsoft.com/office/drawing/2014/main" id="{C00EA4ED-3349-4324-B74E-1D42E8247C74}"/>
            </a:ext>
          </a:extLst>
        </xdr:cNvPr>
        <xdr:cNvSpPr/>
      </xdr:nvSpPr>
      <xdr:spPr>
        <a:xfrm>
          <a:off x="8639175" y="1008690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88829</xdr:rowOff>
    </xdr:from>
    <xdr:to>
      <xdr:col>55</xdr:col>
      <xdr:colOff>0</xdr:colOff>
      <xdr:row>62</xdr:row>
      <xdr:rowOff>163248</xdr:rowOff>
    </xdr:to>
    <xdr:cxnSp macro="">
      <xdr:nvCxnSpPr>
        <xdr:cNvPr id="249" name="直線コネクタ 248">
          <a:extLst>
            <a:ext uri="{FF2B5EF4-FFF2-40B4-BE49-F238E27FC236}">
              <a16:creationId xmlns:a16="http://schemas.microsoft.com/office/drawing/2014/main" id="{1340BD94-51EF-4AF9-A217-0A2F046783F8}"/>
            </a:ext>
          </a:extLst>
        </xdr:cNvPr>
        <xdr:cNvCxnSpPr/>
      </xdr:nvCxnSpPr>
      <xdr:spPr>
        <a:xfrm>
          <a:off x="8686800" y="10134529"/>
          <a:ext cx="742950" cy="7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39598</xdr:rowOff>
    </xdr:from>
    <xdr:to>
      <xdr:col>46</xdr:col>
      <xdr:colOff>38100</xdr:colOff>
      <xdr:row>62</xdr:row>
      <xdr:rowOff>141198</xdr:rowOff>
    </xdr:to>
    <xdr:sp macro="" textlink="">
      <xdr:nvSpPr>
        <xdr:cNvPr id="250" name="楕円 249">
          <a:extLst>
            <a:ext uri="{FF2B5EF4-FFF2-40B4-BE49-F238E27FC236}">
              <a16:creationId xmlns:a16="http://schemas.microsoft.com/office/drawing/2014/main" id="{94E7181C-B93B-44DB-9EA9-379323594F3A}"/>
            </a:ext>
          </a:extLst>
        </xdr:cNvPr>
        <xdr:cNvSpPr/>
      </xdr:nvSpPr>
      <xdr:spPr>
        <a:xfrm>
          <a:off x="7839075" y="1008847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88829</xdr:rowOff>
    </xdr:from>
    <xdr:to>
      <xdr:col>50</xdr:col>
      <xdr:colOff>114300</xdr:colOff>
      <xdr:row>62</xdr:row>
      <xdr:rowOff>90398</xdr:rowOff>
    </xdr:to>
    <xdr:cxnSp macro="">
      <xdr:nvCxnSpPr>
        <xdr:cNvPr id="251" name="直線コネクタ 250">
          <a:extLst>
            <a:ext uri="{FF2B5EF4-FFF2-40B4-BE49-F238E27FC236}">
              <a16:creationId xmlns:a16="http://schemas.microsoft.com/office/drawing/2014/main" id="{7A2DC689-8CF9-4CA9-8EDA-DBBD4F8B75EE}"/>
            </a:ext>
          </a:extLst>
        </xdr:cNvPr>
        <xdr:cNvCxnSpPr/>
      </xdr:nvCxnSpPr>
      <xdr:spPr>
        <a:xfrm flipV="1">
          <a:off x="7886700" y="10134529"/>
          <a:ext cx="8001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42821</xdr:rowOff>
    </xdr:from>
    <xdr:to>
      <xdr:col>41</xdr:col>
      <xdr:colOff>101600</xdr:colOff>
      <xdr:row>62</xdr:row>
      <xdr:rowOff>144421</xdr:rowOff>
    </xdr:to>
    <xdr:sp macro="" textlink="">
      <xdr:nvSpPr>
        <xdr:cNvPr id="252" name="楕円 251">
          <a:extLst>
            <a:ext uri="{FF2B5EF4-FFF2-40B4-BE49-F238E27FC236}">
              <a16:creationId xmlns:a16="http://schemas.microsoft.com/office/drawing/2014/main" id="{7CE5A6EC-61F3-40C1-B78F-FF7C0F3BFC0F}"/>
            </a:ext>
          </a:extLst>
        </xdr:cNvPr>
        <xdr:cNvSpPr/>
      </xdr:nvSpPr>
      <xdr:spPr>
        <a:xfrm>
          <a:off x="7029450" y="100948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90398</xdr:rowOff>
    </xdr:from>
    <xdr:to>
      <xdr:col>45</xdr:col>
      <xdr:colOff>177800</xdr:colOff>
      <xdr:row>62</xdr:row>
      <xdr:rowOff>93621</xdr:rowOff>
    </xdr:to>
    <xdr:cxnSp macro="">
      <xdr:nvCxnSpPr>
        <xdr:cNvPr id="253" name="直線コネクタ 252">
          <a:extLst>
            <a:ext uri="{FF2B5EF4-FFF2-40B4-BE49-F238E27FC236}">
              <a16:creationId xmlns:a16="http://schemas.microsoft.com/office/drawing/2014/main" id="{99449EE3-C143-494F-9D69-2794C9A511A5}"/>
            </a:ext>
          </a:extLst>
        </xdr:cNvPr>
        <xdr:cNvCxnSpPr/>
      </xdr:nvCxnSpPr>
      <xdr:spPr>
        <a:xfrm flipV="1">
          <a:off x="7077075" y="10136098"/>
          <a:ext cx="809625" cy="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41649</xdr:rowOff>
    </xdr:from>
    <xdr:to>
      <xdr:col>36</xdr:col>
      <xdr:colOff>165100</xdr:colOff>
      <xdr:row>62</xdr:row>
      <xdr:rowOff>143249</xdr:rowOff>
    </xdr:to>
    <xdr:sp macro="" textlink="">
      <xdr:nvSpPr>
        <xdr:cNvPr id="254" name="楕円 253">
          <a:extLst>
            <a:ext uri="{FF2B5EF4-FFF2-40B4-BE49-F238E27FC236}">
              <a16:creationId xmlns:a16="http://schemas.microsoft.com/office/drawing/2014/main" id="{EAC9D803-6C43-40BB-88FF-3D881EC121A6}"/>
            </a:ext>
          </a:extLst>
        </xdr:cNvPr>
        <xdr:cNvSpPr/>
      </xdr:nvSpPr>
      <xdr:spPr>
        <a:xfrm>
          <a:off x="6238875" y="100936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92449</xdr:rowOff>
    </xdr:from>
    <xdr:to>
      <xdr:col>41</xdr:col>
      <xdr:colOff>50800</xdr:colOff>
      <xdr:row>62</xdr:row>
      <xdr:rowOff>93621</xdr:rowOff>
    </xdr:to>
    <xdr:cxnSp macro="">
      <xdr:nvCxnSpPr>
        <xdr:cNvPr id="255" name="直線コネクタ 254">
          <a:extLst>
            <a:ext uri="{FF2B5EF4-FFF2-40B4-BE49-F238E27FC236}">
              <a16:creationId xmlns:a16="http://schemas.microsoft.com/office/drawing/2014/main" id="{F3A3CA6F-7FFC-4EE1-BFF2-5FEB994EE5A8}"/>
            </a:ext>
          </a:extLst>
        </xdr:cNvPr>
        <xdr:cNvCxnSpPr/>
      </xdr:nvCxnSpPr>
      <xdr:spPr>
        <a:xfrm>
          <a:off x="6286500" y="10141324"/>
          <a:ext cx="790575"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B70E0386-70C0-4AC9-A132-941775FAD1A5}"/>
            </a:ext>
          </a:extLst>
        </xdr:cNvPr>
        <xdr:cNvSpPr txBox="1"/>
      </xdr:nvSpPr>
      <xdr:spPr>
        <a:xfrm>
          <a:off x="8399995" y="1036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150659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5099F90C-5455-4656-94F5-F8679BDB58D5}"/>
            </a:ext>
          </a:extLst>
        </xdr:cNvPr>
        <xdr:cNvSpPr txBox="1"/>
      </xdr:nvSpPr>
      <xdr:spPr>
        <a:xfrm>
          <a:off x="7609420" y="103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A8D268F-E039-4577-8C5A-087E01B5F026}"/>
            </a:ext>
          </a:extLst>
        </xdr:cNvPr>
        <xdr:cNvSpPr txBox="1"/>
      </xdr:nvSpPr>
      <xdr:spPr>
        <a:xfrm>
          <a:off x="6818845" y="1036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154011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426847E6-7567-43D6-BA87-CBB37BB8FBBC}"/>
            </a:ext>
          </a:extLst>
        </xdr:cNvPr>
        <xdr:cNvSpPr txBox="1"/>
      </xdr:nvSpPr>
      <xdr:spPr>
        <a:xfrm>
          <a:off x="6009220" y="103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156156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8F0F43C1-0DDD-4129-9D5A-949394427EEB}"/>
            </a:ext>
          </a:extLst>
        </xdr:cNvPr>
        <xdr:cNvSpPr txBox="1"/>
      </xdr:nvSpPr>
      <xdr:spPr>
        <a:xfrm>
          <a:off x="8399995" y="98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157725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F92E9E24-4202-4B69-9F39-4A8ED547676E}"/>
            </a:ext>
          </a:extLst>
        </xdr:cNvPr>
        <xdr:cNvSpPr txBox="1"/>
      </xdr:nvSpPr>
      <xdr:spPr>
        <a:xfrm>
          <a:off x="7609420" y="988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160948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5D21D75A-08BB-4E88-B6C5-A25D7887F02F}"/>
            </a:ext>
          </a:extLst>
        </xdr:cNvPr>
        <xdr:cNvSpPr txBox="1"/>
      </xdr:nvSpPr>
      <xdr:spPr>
        <a:xfrm>
          <a:off x="6818845" y="988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159776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AA92A1F-3777-4714-A794-7E0CF8287574}"/>
            </a:ext>
          </a:extLst>
        </xdr:cNvPr>
        <xdr:cNvSpPr txBox="1"/>
      </xdr:nvSpPr>
      <xdr:spPr>
        <a:xfrm>
          <a:off x="6009220" y="988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4BA02E5-0F62-4DC0-A741-BA0444747B63}"/>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59B31F4-D467-409E-8891-C9E309B3787F}"/>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D9D7C0D-2986-401B-A981-58E31F90F579}"/>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3E533EE-88EA-4790-8A83-1DA0BE36998A}"/>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22378B0-72A5-47A6-B040-546B23CE51AE}"/>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AFE9E3F-2F0E-4FC9-B40E-EE13EC07038D}"/>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DADD84E-2892-496F-9FDB-57949D394ED3}"/>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05CF24B-FC51-4F78-A7A8-08938EA86575}"/>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D1640EB-638C-4532-B444-111EE31B2ABA}"/>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6DF8048-6B63-40BC-ACE4-5BB3704CA834}"/>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09F8D76-B1C9-4692-819C-A0F2445A1341}"/>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11ECDFAB-0904-4AEE-A3EB-0F429F8E9420}"/>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335B3F33-F560-43A6-AFC9-74F37C27DA45}"/>
            </a:ext>
          </a:extLst>
        </xdr:cNvPr>
        <xdr:cNvSpPr txBox="1"/>
      </xdr:nvSpPr>
      <xdr:spPr>
        <a:xfrm>
          <a:off x="2789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9747A173-2E61-4AED-9137-D7FCDCC13BF0}"/>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AF1A0DB8-C73B-4404-8662-766AAB27FC97}"/>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7890FF1F-E1D2-4E15-BCEA-622A6E6FDCE1}"/>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77AD732-8256-4AB7-80E4-645BEF36EB0A}"/>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CAD93B6F-7EAC-489B-BFCC-EEE14413F3D1}"/>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5D064D97-07E3-4D39-81E8-40E722AD8E95}"/>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555E7BAC-7CDB-4451-B545-E20D2432CCF5}"/>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A34DF8FF-D1A2-47A4-B253-B04A1A9A77E0}"/>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54E89E1A-39DE-422F-BECF-C4F73A5EB58D}"/>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C6B115A4-3F40-4899-84A2-59D76891968E}"/>
            </a:ext>
          </a:extLst>
        </xdr:cNvPr>
        <xdr:cNvSpPr txBox="1"/>
      </xdr:nvSpPr>
      <xdr:spPr>
        <a:xfrm>
          <a:off x="3881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7CBBECF6-9B94-4DB0-8F4A-C2DF89F705FC}"/>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1C688CB7-6493-4D64-BB50-59FA622A9136}"/>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EA3AB4F6-603C-402E-9FA1-3B37CE973943}"/>
            </a:ext>
          </a:extLst>
        </xdr:cNvPr>
        <xdr:cNvCxnSpPr/>
      </xdr:nvCxnSpPr>
      <xdr:spPr>
        <a:xfrm flipV="1">
          <a:off x="4180840" y="12736557"/>
          <a:ext cx="0" cy="1357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EF7E3C01-CB98-4891-B8F0-755CC5C28976}"/>
            </a:ext>
          </a:extLst>
        </xdr:cNvPr>
        <xdr:cNvSpPr txBox="1"/>
      </xdr:nvSpPr>
      <xdr:spPr>
        <a:xfrm>
          <a:off x="42195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59395F62-5EC5-4C17-96BF-6D21C5F65113}"/>
            </a:ext>
          </a:extLst>
        </xdr:cNvPr>
        <xdr:cNvCxnSpPr/>
      </xdr:nvCxnSpPr>
      <xdr:spPr>
        <a:xfrm>
          <a:off x="4105275"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1B3F5491-EE76-4AC7-A161-418F70764A76}"/>
            </a:ext>
          </a:extLst>
        </xdr:cNvPr>
        <xdr:cNvSpPr txBox="1"/>
      </xdr:nvSpPr>
      <xdr:spPr>
        <a:xfrm>
          <a:off x="4219575" y="125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03577563-5AFB-439B-9B41-2C98BD501134}"/>
            </a:ext>
          </a:extLst>
        </xdr:cNvPr>
        <xdr:cNvCxnSpPr/>
      </xdr:nvCxnSpPr>
      <xdr:spPr>
        <a:xfrm>
          <a:off x="4105275" y="127365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3EBA5251-F683-41EB-8AFD-B14BF5A38D6E}"/>
            </a:ext>
          </a:extLst>
        </xdr:cNvPr>
        <xdr:cNvSpPr txBox="1"/>
      </xdr:nvSpPr>
      <xdr:spPr>
        <a:xfrm>
          <a:off x="4219575" y="13372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69DBBDAB-43F0-41EA-803C-F20D3A6F5A79}"/>
            </a:ext>
          </a:extLst>
        </xdr:cNvPr>
        <xdr:cNvSpPr/>
      </xdr:nvSpPr>
      <xdr:spPr>
        <a:xfrm>
          <a:off x="4124325" y="135084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33693771-BAD9-4706-ADE2-FB13312D357D}"/>
            </a:ext>
          </a:extLst>
        </xdr:cNvPr>
        <xdr:cNvSpPr/>
      </xdr:nvSpPr>
      <xdr:spPr>
        <a:xfrm>
          <a:off x="3381375" y="135165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D2B35CE7-7306-4B90-9C84-4667FBC18145}"/>
            </a:ext>
          </a:extLst>
        </xdr:cNvPr>
        <xdr:cNvSpPr/>
      </xdr:nvSpPr>
      <xdr:spPr>
        <a:xfrm>
          <a:off x="2571750" y="134789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A9C29BAA-DB41-4CF5-9081-75BE79FBF16B}"/>
            </a:ext>
          </a:extLst>
        </xdr:cNvPr>
        <xdr:cNvSpPr/>
      </xdr:nvSpPr>
      <xdr:spPr>
        <a:xfrm>
          <a:off x="1781175" y="134480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9DAAD8A8-31BF-4347-A746-8CD5CAD50D8B}"/>
            </a:ext>
          </a:extLst>
        </xdr:cNvPr>
        <xdr:cNvSpPr/>
      </xdr:nvSpPr>
      <xdr:spPr>
        <a:xfrm>
          <a:off x="981075" y="1343133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419DF23-1577-468F-A47C-12310ACB9A3D}"/>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C51690E-3D72-4237-8C57-BD3712017E66}"/>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E3BE647-74FA-4FC0-9907-FECA956A569A}"/>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9FFE47E-115A-4669-AA5E-04C5D6757956}"/>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3C9679D-D46A-4325-ABDE-36A105FA3A52}"/>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148952</xdr:rowOff>
    </xdr:from>
    <xdr:to>
      <xdr:col>24</xdr:col>
      <xdr:colOff>114300</xdr:colOff>
      <xdr:row>84</xdr:row>
      <xdr:rowOff>79102</xdr:rowOff>
    </xdr:to>
    <xdr:sp macro="" textlink="">
      <xdr:nvSpPr>
        <xdr:cNvPr id="305" name="楕円 304">
          <a:extLst>
            <a:ext uri="{FF2B5EF4-FFF2-40B4-BE49-F238E27FC236}">
              <a16:creationId xmlns:a16="http://schemas.microsoft.com/office/drawing/2014/main" id="{CC06F84D-44E5-4F44-851D-0978CCD0950F}"/>
            </a:ext>
          </a:extLst>
        </xdr:cNvPr>
        <xdr:cNvSpPr/>
      </xdr:nvSpPr>
      <xdr:spPr>
        <a:xfrm>
          <a:off x="4124325" y="135950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127379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BA96192B-D139-44B6-BFDE-7415266688E4}"/>
            </a:ext>
          </a:extLst>
        </xdr:cNvPr>
        <xdr:cNvSpPr txBox="1"/>
      </xdr:nvSpPr>
      <xdr:spPr>
        <a:xfrm>
          <a:off x="4219575" y="13573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82006</xdr:rowOff>
    </xdr:from>
    <xdr:to>
      <xdr:col>20</xdr:col>
      <xdr:colOff>38100</xdr:colOff>
      <xdr:row>85</xdr:row>
      <xdr:rowOff>12156</xdr:rowOff>
    </xdr:to>
    <xdr:sp macro="" textlink="">
      <xdr:nvSpPr>
        <xdr:cNvPr id="307" name="楕円 306">
          <a:extLst>
            <a:ext uri="{FF2B5EF4-FFF2-40B4-BE49-F238E27FC236}">
              <a16:creationId xmlns:a16="http://schemas.microsoft.com/office/drawing/2014/main" id="{F0A4D5B0-F92A-4AC5-BE5D-FFAAEC853F6C}"/>
            </a:ext>
          </a:extLst>
        </xdr:cNvPr>
        <xdr:cNvSpPr/>
      </xdr:nvSpPr>
      <xdr:spPr>
        <a:xfrm>
          <a:off x="3381375" y="1369640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28302</xdr:rowOff>
    </xdr:from>
    <xdr:to>
      <xdr:col>24</xdr:col>
      <xdr:colOff>63500</xdr:colOff>
      <xdr:row>84</xdr:row>
      <xdr:rowOff>132806</xdr:rowOff>
    </xdr:to>
    <xdr:cxnSp macro="">
      <xdr:nvCxnSpPr>
        <xdr:cNvPr id="308" name="直線コネクタ 307">
          <a:extLst>
            <a:ext uri="{FF2B5EF4-FFF2-40B4-BE49-F238E27FC236}">
              <a16:creationId xmlns:a16="http://schemas.microsoft.com/office/drawing/2014/main" id="{0D7D02D3-FB7B-4274-BAC8-0C421A48345E}"/>
            </a:ext>
          </a:extLst>
        </xdr:cNvPr>
        <xdr:cNvCxnSpPr/>
      </xdr:nvCxnSpPr>
      <xdr:spPr>
        <a:xfrm flipV="1">
          <a:off x="3429000" y="13642702"/>
          <a:ext cx="752475" cy="10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91802</xdr:rowOff>
    </xdr:from>
    <xdr:to>
      <xdr:col>15</xdr:col>
      <xdr:colOff>101600</xdr:colOff>
      <xdr:row>85</xdr:row>
      <xdr:rowOff>21952</xdr:rowOff>
    </xdr:to>
    <xdr:sp macro="" textlink="">
      <xdr:nvSpPr>
        <xdr:cNvPr id="309" name="楕円 308">
          <a:extLst>
            <a:ext uri="{FF2B5EF4-FFF2-40B4-BE49-F238E27FC236}">
              <a16:creationId xmlns:a16="http://schemas.microsoft.com/office/drawing/2014/main" id="{EB0B2377-C700-4AF9-9577-E8B2DEBF9F4B}"/>
            </a:ext>
          </a:extLst>
        </xdr:cNvPr>
        <xdr:cNvSpPr/>
      </xdr:nvSpPr>
      <xdr:spPr>
        <a:xfrm>
          <a:off x="2571750" y="136998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132806</xdr:rowOff>
    </xdr:from>
    <xdr:to>
      <xdr:col>19</xdr:col>
      <xdr:colOff>177800</xdr:colOff>
      <xdr:row>84</xdr:row>
      <xdr:rowOff>142602</xdr:rowOff>
    </xdr:to>
    <xdr:cxnSp macro="">
      <xdr:nvCxnSpPr>
        <xdr:cNvPr id="310" name="直線コネクタ 309">
          <a:extLst>
            <a:ext uri="{FF2B5EF4-FFF2-40B4-BE49-F238E27FC236}">
              <a16:creationId xmlns:a16="http://schemas.microsoft.com/office/drawing/2014/main" id="{CBD7E0EF-5204-44E7-9756-1038FD15AB48}"/>
            </a:ext>
          </a:extLst>
        </xdr:cNvPr>
        <xdr:cNvCxnSpPr/>
      </xdr:nvCxnSpPr>
      <xdr:spPr>
        <a:xfrm flipV="1">
          <a:off x="2619375" y="13744031"/>
          <a:ext cx="809625"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90170</xdr:rowOff>
    </xdr:from>
    <xdr:to>
      <xdr:col>10</xdr:col>
      <xdr:colOff>165100</xdr:colOff>
      <xdr:row>85</xdr:row>
      <xdr:rowOff>20320</xdr:rowOff>
    </xdr:to>
    <xdr:sp macro="" textlink="">
      <xdr:nvSpPr>
        <xdr:cNvPr id="311" name="楕円 310">
          <a:extLst>
            <a:ext uri="{FF2B5EF4-FFF2-40B4-BE49-F238E27FC236}">
              <a16:creationId xmlns:a16="http://schemas.microsoft.com/office/drawing/2014/main" id="{8CC3DEC5-4E6D-4ED1-8216-7254955600B1}"/>
            </a:ext>
          </a:extLst>
        </xdr:cNvPr>
        <xdr:cNvSpPr/>
      </xdr:nvSpPr>
      <xdr:spPr>
        <a:xfrm>
          <a:off x="1781175" y="136982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140970</xdr:rowOff>
    </xdr:from>
    <xdr:to>
      <xdr:col>15</xdr:col>
      <xdr:colOff>50800</xdr:colOff>
      <xdr:row>84</xdr:row>
      <xdr:rowOff>142602</xdr:rowOff>
    </xdr:to>
    <xdr:cxnSp macro="">
      <xdr:nvCxnSpPr>
        <xdr:cNvPr id="312" name="直線コネクタ 311">
          <a:extLst>
            <a:ext uri="{FF2B5EF4-FFF2-40B4-BE49-F238E27FC236}">
              <a16:creationId xmlns:a16="http://schemas.microsoft.com/office/drawing/2014/main" id="{1A9371A6-5190-499A-B061-CB7EFFBBA399}"/>
            </a:ext>
          </a:extLst>
        </xdr:cNvPr>
        <xdr:cNvCxnSpPr/>
      </xdr:nvCxnSpPr>
      <xdr:spPr>
        <a:xfrm>
          <a:off x="1828800" y="13755370"/>
          <a:ext cx="7905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114663</xdr:rowOff>
    </xdr:from>
    <xdr:to>
      <xdr:col>6</xdr:col>
      <xdr:colOff>38100</xdr:colOff>
      <xdr:row>85</xdr:row>
      <xdr:rowOff>44813</xdr:rowOff>
    </xdr:to>
    <xdr:sp macro="" textlink="">
      <xdr:nvSpPr>
        <xdr:cNvPr id="313" name="楕円 312">
          <a:extLst>
            <a:ext uri="{FF2B5EF4-FFF2-40B4-BE49-F238E27FC236}">
              <a16:creationId xmlns:a16="http://schemas.microsoft.com/office/drawing/2014/main" id="{8CEF6C62-A148-4EF4-A3E1-483F8A9C38B0}"/>
            </a:ext>
          </a:extLst>
        </xdr:cNvPr>
        <xdr:cNvSpPr/>
      </xdr:nvSpPr>
      <xdr:spPr>
        <a:xfrm>
          <a:off x="981075" y="137258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140970</xdr:rowOff>
    </xdr:from>
    <xdr:to>
      <xdr:col>10</xdr:col>
      <xdr:colOff>114300</xdr:colOff>
      <xdr:row>84</xdr:row>
      <xdr:rowOff>165463</xdr:rowOff>
    </xdr:to>
    <xdr:cxnSp macro="">
      <xdr:nvCxnSpPr>
        <xdr:cNvPr id="314" name="直線コネクタ 313">
          <a:extLst>
            <a:ext uri="{FF2B5EF4-FFF2-40B4-BE49-F238E27FC236}">
              <a16:creationId xmlns:a16="http://schemas.microsoft.com/office/drawing/2014/main" id="{71ED56B8-70BC-411E-8377-91B416DC56F0}"/>
            </a:ext>
          </a:extLst>
        </xdr:cNvPr>
        <xdr:cNvCxnSpPr/>
      </xdr:nvCxnSpPr>
      <xdr:spPr>
        <a:xfrm flipV="1">
          <a:off x="1028700" y="13755370"/>
          <a:ext cx="8001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a:extLst>
            <a:ext uri="{FF2B5EF4-FFF2-40B4-BE49-F238E27FC236}">
              <a16:creationId xmlns:a16="http://schemas.microsoft.com/office/drawing/2014/main" id="{9DE20096-7193-43C7-8EA3-39E439BDB4DC}"/>
            </a:ext>
          </a:extLst>
        </xdr:cNvPr>
        <xdr:cNvSpPr txBox="1"/>
      </xdr:nvSpPr>
      <xdr:spPr>
        <a:xfrm>
          <a:off x="3239144" y="13294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a:extLst>
            <a:ext uri="{FF2B5EF4-FFF2-40B4-BE49-F238E27FC236}">
              <a16:creationId xmlns:a16="http://schemas.microsoft.com/office/drawing/2014/main" id="{6D87E205-DEAB-4B9B-9CA4-87DE174CEB49}"/>
            </a:ext>
          </a:extLst>
        </xdr:cNvPr>
        <xdr:cNvSpPr txBox="1"/>
      </xdr:nvSpPr>
      <xdr:spPr>
        <a:xfrm>
          <a:off x="2439044" y="13266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a:extLst>
            <a:ext uri="{FF2B5EF4-FFF2-40B4-BE49-F238E27FC236}">
              <a16:creationId xmlns:a16="http://schemas.microsoft.com/office/drawing/2014/main" id="{A3A3EA04-6656-45CF-B52E-7FF4BA5192EE}"/>
            </a:ext>
          </a:extLst>
        </xdr:cNvPr>
        <xdr:cNvSpPr txBox="1"/>
      </xdr:nvSpPr>
      <xdr:spPr>
        <a:xfrm>
          <a:off x="1648469" y="1324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a:extLst>
            <a:ext uri="{FF2B5EF4-FFF2-40B4-BE49-F238E27FC236}">
              <a16:creationId xmlns:a16="http://schemas.microsoft.com/office/drawing/2014/main" id="{13B2D6A9-BE69-473E-B2CA-12AF9251B0B8}"/>
            </a:ext>
          </a:extLst>
        </xdr:cNvPr>
        <xdr:cNvSpPr txBox="1"/>
      </xdr:nvSpPr>
      <xdr:spPr>
        <a:xfrm>
          <a:off x="848369" y="1320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3283</xdr:rowOff>
    </xdr:from>
    <xdr:ext cx="405111" cy="259045"/>
    <xdr:sp macro="" textlink="">
      <xdr:nvSpPr>
        <xdr:cNvPr id="319" name="n_1mainValue【公営住宅】&#10;有形固定資産減価償却率">
          <a:extLst>
            <a:ext uri="{FF2B5EF4-FFF2-40B4-BE49-F238E27FC236}">
              <a16:creationId xmlns:a16="http://schemas.microsoft.com/office/drawing/2014/main" id="{D4954AD4-88AC-43CA-A1ED-F640EAB065ED}"/>
            </a:ext>
          </a:extLst>
        </xdr:cNvPr>
        <xdr:cNvSpPr txBox="1"/>
      </xdr:nvSpPr>
      <xdr:spPr>
        <a:xfrm>
          <a:off x="3239144" y="13779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13079</xdr:rowOff>
    </xdr:from>
    <xdr:ext cx="405111" cy="259045"/>
    <xdr:sp macro="" textlink="">
      <xdr:nvSpPr>
        <xdr:cNvPr id="320" name="n_2mainValue【公営住宅】&#10;有形固定資産減価償却率">
          <a:extLst>
            <a:ext uri="{FF2B5EF4-FFF2-40B4-BE49-F238E27FC236}">
              <a16:creationId xmlns:a16="http://schemas.microsoft.com/office/drawing/2014/main" id="{DF44CFA3-0370-4E6A-8155-DE790255EA09}"/>
            </a:ext>
          </a:extLst>
        </xdr:cNvPr>
        <xdr:cNvSpPr txBox="1"/>
      </xdr:nvSpPr>
      <xdr:spPr>
        <a:xfrm>
          <a:off x="2439044" y="137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321" name="n_3mainValue【公営住宅】&#10;有形固定資産減価償却率">
          <a:extLst>
            <a:ext uri="{FF2B5EF4-FFF2-40B4-BE49-F238E27FC236}">
              <a16:creationId xmlns:a16="http://schemas.microsoft.com/office/drawing/2014/main" id="{1B5F98D0-2747-43D9-918E-6E7DC27CDE80}"/>
            </a:ext>
          </a:extLst>
        </xdr:cNvPr>
        <xdr:cNvSpPr txBox="1"/>
      </xdr:nvSpPr>
      <xdr:spPr>
        <a:xfrm>
          <a:off x="1648469"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35940</xdr:rowOff>
    </xdr:from>
    <xdr:ext cx="405111" cy="259045"/>
    <xdr:sp macro="" textlink="">
      <xdr:nvSpPr>
        <xdr:cNvPr id="322" name="n_4mainValue【公営住宅】&#10;有形固定資産減価償却率">
          <a:extLst>
            <a:ext uri="{FF2B5EF4-FFF2-40B4-BE49-F238E27FC236}">
              <a16:creationId xmlns:a16="http://schemas.microsoft.com/office/drawing/2014/main" id="{5B30C23E-B722-4278-A3CF-96D8B6CD81FD}"/>
            </a:ext>
          </a:extLst>
        </xdr:cNvPr>
        <xdr:cNvSpPr txBox="1"/>
      </xdr:nvSpPr>
      <xdr:spPr>
        <a:xfrm>
          <a:off x="848369" y="1380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E53DCE4-C3E3-4561-A365-A13DB6FE4584}"/>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10A8230F-8925-4EFA-8019-4FBBF5A3B868}"/>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9D8D996-FE07-4A22-B056-81466111E502}"/>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6FF0A9E-9A66-4653-9154-9B825077FA1E}"/>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66107236-0147-44E7-BAD6-EE63423B414F}"/>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214153C7-9616-436F-8A9F-1B39F2BC6100}"/>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E73E12EE-C73B-4DC4-B53F-E4BD10F989CD}"/>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7188CC5-02BD-44B3-ACE2-EF89538D763E}"/>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FACCA50-55BC-4AEE-BC85-A4FF5163775A}"/>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6899A2A0-9F51-4EBE-BA4A-11E7C38361CE}"/>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A84365E-7E48-4C53-8175-E718E5A09725}"/>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C1C769FC-432C-443C-A0C8-9F982244F358}"/>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865EFC7C-360A-4429-930A-9DF31FFAA034}"/>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BB6EDA1F-D7AB-49F6-ADC2-91CBBB45B216}"/>
            </a:ext>
          </a:extLst>
        </xdr:cNvPr>
        <xdr:cNvSpPr txBox="1"/>
      </xdr:nvSpPr>
      <xdr:spPr>
        <a:xfrm>
          <a:off x="5527221"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2DCC682E-8988-4715-B6FD-E79FABFBDDC8}"/>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56B1BC7A-CAFF-47AD-8BE3-AD515EE5A302}"/>
            </a:ext>
          </a:extLst>
        </xdr:cNvPr>
        <xdr:cNvSpPr txBox="1"/>
      </xdr:nvSpPr>
      <xdr:spPr>
        <a:xfrm>
          <a:off x="55272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68FB7017-2786-4895-8A0B-C2583CCBE85E}"/>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967BC7C6-1E66-44D8-B040-1CAF97697311}"/>
            </a:ext>
          </a:extLst>
        </xdr:cNvPr>
        <xdr:cNvSpPr txBox="1"/>
      </xdr:nvSpPr>
      <xdr:spPr>
        <a:xfrm>
          <a:off x="5527221"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7C46599-5CD6-42B9-B4D7-2A34E46A8742}"/>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D528BAAD-4F8C-4AE0-BD74-E3E5EC76A1F9}"/>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CA5BDB01-AC6D-49EE-8793-1D362BA0E473}"/>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382E9937-C4C9-478C-8206-ACE4B8A4DC43}"/>
            </a:ext>
          </a:extLst>
        </xdr:cNvPr>
        <xdr:cNvCxnSpPr/>
      </xdr:nvCxnSpPr>
      <xdr:spPr>
        <a:xfrm flipV="1">
          <a:off x="9429115" y="12562002"/>
          <a:ext cx="0" cy="1410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6308A067-87C9-4436-A51C-9CB8000EDE39}"/>
            </a:ext>
          </a:extLst>
        </xdr:cNvPr>
        <xdr:cNvSpPr txBox="1"/>
      </xdr:nvSpPr>
      <xdr:spPr>
        <a:xfrm>
          <a:off x="9467850" y="1397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65F2B9DB-A8AB-4B3F-8B0F-358E6E8BD87E}"/>
            </a:ext>
          </a:extLst>
        </xdr:cNvPr>
        <xdr:cNvCxnSpPr/>
      </xdr:nvCxnSpPr>
      <xdr:spPr>
        <a:xfrm>
          <a:off x="9363075" y="139722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0463703A-12FD-470A-91FA-CD2ECF476C33}"/>
            </a:ext>
          </a:extLst>
        </xdr:cNvPr>
        <xdr:cNvSpPr txBox="1"/>
      </xdr:nvSpPr>
      <xdr:spPr>
        <a:xfrm>
          <a:off x="9467850" y="1234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5C9A0469-C40A-4388-8BAA-2A20174A8A19}"/>
            </a:ext>
          </a:extLst>
        </xdr:cNvPr>
        <xdr:cNvCxnSpPr/>
      </xdr:nvCxnSpPr>
      <xdr:spPr>
        <a:xfrm>
          <a:off x="9363075" y="125620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C7A4A2B9-37E9-43C6-832E-EE2E4B68401B}"/>
            </a:ext>
          </a:extLst>
        </xdr:cNvPr>
        <xdr:cNvSpPr txBox="1"/>
      </xdr:nvSpPr>
      <xdr:spPr>
        <a:xfrm>
          <a:off x="9467850" y="1356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08980F50-A689-4ABC-A2BC-687D2DC0FE21}"/>
            </a:ext>
          </a:extLst>
        </xdr:cNvPr>
        <xdr:cNvSpPr/>
      </xdr:nvSpPr>
      <xdr:spPr>
        <a:xfrm>
          <a:off x="9401175" y="1370459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2AC212FC-538B-4DBB-A8B5-408F077ED1CC}"/>
            </a:ext>
          </a:extLst>
        </xdr:cNvPr>
        <xdr:cNvSpPr/>
      </xdr:nvSpPr>
      <xdr:spPr>
        <a:xfrm>
          <a:off x="8639175" y="137059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3EA85AC5-8A75-46AB-AA90-286B2A0C5146}"/>
            </a:ext>
          </a:extLst>
        </xdr:cNvPr>
        <xdr:cNvSpPr/>
      </xdr:nvSpPr>
      <xdr:spPr>
        <a:xfrm>
          <a:off x="7839075" y="1371737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E07F279F-40C7-4211-9EDA-B262DCA01BA8}"/>
            </a:ext>
          </a:extLst>
        </xdr:cNvPr>
        <xdr:cNvSpPr/>
      </xdr:nvSpPr>
      <xdr:spPr>
        <a:xfrm>
          <a:off x="7029450" y="1371417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5136105B-0298-4CAF-AE23-485647E06E80}"/>
            </a:ext>
          </a:extLst>
        </xdr:cNvPr>
        <xdr:cNvSpPr/>
      </xdr:nvSpPr>
      <xdr:spPr>
        <a:xfrm>
          <a:off x="6238875" y="1371554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6CFDDC4-5CC3-4626-8D28-2A417A252FBA}"/>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0A117CA-0965-4586-86DA-84E7C629FC26}"/>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DF38639-BA9B-4A67-AA8F-C3CF85FB645D}"/>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43A1071-2E60-4CBA-96AF-EC41F239B121}"/>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C1AF5E2-FA53-45F5-A913-406CA4E4C257}"/>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xdr:rowOff>
    </xdr:from>
    <xdr:to>
      <xdr:col>55</xdr:col>
      <xdr:colOff>50800</xdr:colOff>
      <xdr:row>85</xdr:row>
      <xdr:rowOff>103073</xdr:rowOff>
    </xdr:to>
    <xdr:sp macro="" textlink="">
      <xdr:nvSpPr>
        <xdr:cNvPr id="360" name="楕円 359">
          <a:extLst>
            <a:ext uri="{FF2B5EF4-FFF2-40B4-BE49-F238E27FC236}">
              <a16:creationId xmlns:a16="http://schemas.microsoft.com/office/drawing/2014/main" id="{D433128D-55C0-43DD-9617-E6D36B000ECE}"/>
            </a:ext>
          </a:extLst>
        </xdr:cNvPr>
        <xdr:cNvSpPr/>
      </xdr:nvSpPr>
      <xdr:spPr>
        <a:xfrm>
          <a:off x="9401175" y="1377462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151350</xdr:rowOff>
    </xdr:from>
    <xdr:ext cx="469744" cy="259045"/>
    <xdr:sp macro="" textlink="">
      <xdr:nvSpPr>
        <xdr:cNvPr id="361" name="【公営住宅】&#10;一人当たり面積該当値テキスト">
          <a:extLst>
            <a:ext uri="{FF2B5EF4-FFF2-40B4-BE49-F238E27FC236}">
              <a16:creationId xmlns:a16="http://schemas.microsoft.com/office/drawing/2014/main" id="{420B6605-0213-49D4-8E79-D532F2A5E90E}"/>
            </a:ext>
          </a:extLst>
        </xdr:cNvPr>
        <xdr:cNvSpPr txBox="1"/>
      </xdr:nvSpPr>
      <xdr:spPr>
        <a:xfrm>
          <a:off x="9467850" y="137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xdr:rowOff>
    </xdr:from>
    <xdr:to>
      <xdr:col>50</xdr:col>
      <xdr:colOff>165100</xdr:colOff>
      <xdr:row>85</xdr:row>
      <xdr:rowOff>102158</xdr:rowOff>
    </xdr:to>
    <xdr:sp macro="" textlink="">
      <xdr:nvSpPr>
        <xdr:cNvPr id="362" name="楕円 361">
          <a:extLst>
            <a:ext uri="{FF2B5EF4-FFF2-40B4-BE49-F238E27FC236}">
              <a16:creationId xmlns:a16="http://schemas.microsoft.com/office/drawing/2014/main" id="{FD9F5A04-0BE7-4B05-83C4-350E73B6681A}"/>
            </a:ext>
          </a:extLst>
        </xdr:cNvPr>
        <xdr:cNvSpPr/>
      </xdr:nvSpPr>
      <xdr:spPr>
        <a:xfrm>
          <a:off x="8639175" y="1377370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51358</xdr:rowOff>
    </xdr:from>
    <xdr:to>
      <xdr:col>55</xdr:col>
      <xdr:colOff>0</xdr:colOff>
      <xdr:row>85</xdr:row>
      <xdr:rowOff>52273</xdr:rowOff>
    </xdr:to>
    <xdr:cxnSp macro="">
      <xdr:nvCxnSpPr>
        <xdr:cNvPr id="363" name="直線コネクタ 362">
          <a:extLst>
            <a:ext uri="{FF2B5EF4-FFF2-40B4-BE49-F238E27FC236}">
              <a16:creationId xmlns:a16="http://schemas.microsoft.com/office/drawing/2014/main" id="{27A0AE32-4BAA-4FFF-84D2-ED1B55C191DA}"/>
            </a:ext>
          </a:extLst>
        </xdr:cNvPr>
        <xdr:cNvCxnSpPr/>
      </xdr:nvCxnSpPr>
      <xdr:spPr>
        <a:xfrm>
          <a:off x="8686800" y="13821333"/>
          <a:ext cx="7429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xdr:rowOff>
    </xdr:from>
    <xdr:to>
      <xdr:col>46</xdr:col>
      <xdr:colOff>38100</xdr:colOff>
      <xdr:row>85</xdr:row>
      <xdr:rowOff>102158</xdr:rowOff>
    </xdr:to>
    <xdr:sp macro="" textlink="">
      <xdr:nvSpPr>
        <xdr:cNvPr id="364" name="楕円 363">
          <a:extLst>
            <a:ext uri="{FF2B5EF4-FFF2-40B4-BE49-F238E27FC236}">
              <a16:creationId xmlns:a16="http://schemas.microsoft.com/office/drawing/2014/main" id="{28AFEDB3-C1E1-497A-A9A3-8F47C18CB803}"/>
            </a:ext>
          </a:extLst>
        </xdr:cNvPr>
        <xdr:cNvSpPr/>
      </xdr:nvSpPr>
      <xdr:spPr>
        <a:xfrm>
          <a:off x="7839075" y="1377370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51358</xdr:rowOff>
    </xdr:from>
    <xdr:to>
      <xdr:col>50</xdr:col>
      <xdr:colOff>114300</xdr:colOff>
      <xdr:row>85</xdr:row>
      <xdr:rowOff>51358</xdr:rowOff>
    </xdr:to>
    <xdr:cxnSp macro="">
      <xdr:nvCxnSpPr>
        <xdr:cNvPr id="365" name="直線コネクタ 364">
          <a:extLst>
            <a:ext uri="{FF2B5EF4-FFF2-40B4-BE49-F238E27FC236}">
              <a16:creationId xmlns:a16="http://schemas.microsoft.com/office/drawing/2014/main" id="{EBB38715-83AC-4A4F-94B2-4AE444A6E098}"/>
            </a:ext>
          </a:extLst>
        </xdr:cNvPr>
        <xdr:cNvCxnSpPr/>
      </xdr:nvCxnSpPr>
      <xdr:spPr>
        <a:xfrm>
          <a:off x="7886700" y="1382133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102</xdr:rowOff>
    </xdr:from>
    <xdr:to>
      <xdr:col>41</xdr:col>
      <xdr:colOff>101600</xdr:colOff>
      <xdr:row>85</xdr:row>
      <xdr:rowOff>101702</xdr:rowOff>
    </xdr:to>
    <xdr:sp macro="" textlink="">
      <xdr:nvSpPr>
        <xdr:cNvPr id="366" name="楕円 365">
          <a:extLst>
            <a:ext uri="{FF2B5EF4-FFF2-40B4-BE49-F238E27FC236}">
              <a16:creationId xmlns:a16="http://schemas.microsoft.com/office/drawing/2014/main" id="{CC6D9CE0-25A7-4729-95B3-6C43E37DEDCB}"/>
            </a:ext>
          </a:extLst>
        </xdr:cNvPr>
        <xdr:cNvSpPr/>
      </xdr:nvSpPr>
      <xdr:spPr>
        <a:xfrm>
          <a:off x="7029450" y="1377325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50902</xdr:rowOff>
    </xdr:from>
    <xdr:to>
      <xdr:col>45</xdr:col>
      <xdr:colOff>177800</xdr:colOff>
      <xdr:row>85</xdr:row>
      <xdr:rowOff>51358</xdr:rowOff>
    </xdr:to>
    <xdr:cxnSp macro="">
      <xdr:nvCxnSpPr>
        <xdr:cNvPr id="367" name="直線コネクタ 366">
          <a:extLst>
            <a:ext uri="{FF2B5EF4-FFF2-40B4-BE49-F238E27FC236}">
              <a16:creationId xmlns:a16="http://schemas.microsoft.com/office/drawing/2014/main" id="{11296D34-3CB4-4F64-BF1D-4F575F4FE67E}"/>
            </a:ext>
          </a:extLst>
        </xdr:cNvPr>
        <xdr:cNvCxnSpPr/>
      </xdr:nvCxnSpPr>
      <xdr:spPr>
        <a:xfrm>
          <a:off x="7077075" y="13820877"/>
          <a:ext cx="809625"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171095</xdr:rowOff>
    </xdr:from>
    <xdr:to>
      <xdr:col>36</xdr:col>
      <xdr:colOff>165100</xdr:colOff>
      <xdr:row>85</xdr:row>
      <xdr:rowOff>101245</xdr:rowOff>
    </xdr:to>
    <xdr:sp macro="" textlink="">
      <xdr:nvSpPr>
        <xdr:cNvPr id="368" name="楕円 367">
          <a:extLst>
            <a:ext uri="{FF2B5EF4-FFF2-40B4-BE49-F238E27FC236}">
              <a16:creationId xmlns:a16="http://schemas.microsoft.com/office/drawing/2014/main" id="{6949944D-51F6-4692-9913-BE7C94A9E411}"/>
            </a:ext>
          </a:extLst>
        </xdr:cNvPr>
        <xdr:cNvSpPr/>
      </xdr:nvSpPr>
      <xdr:spPr>
        <a:xfrm>
          <a:off x="6238875" y="137727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50445</xdr:rowOff>
    </xdr:from>
    <xdr:to>
      <xdr:col>41</xdr:col>
      <xdr:colOff>50800</xdr:colOff>
      <xdr:row>85</xdr:row>
      <xdr:rowOff>50902</xdr:rowOff>
    </xdr:to>
    <xdr:cxnSp macro="">
      <xdr:nvCxnSpPr>
        <xdr:cNvPr id="369" name="直線コネクタ 368">
          <a:extLst>
            <a:ext uri="{FF2B5EF4-FFF2-40B4-BE49-F238E27FC236}">
              <a16:creationId xmlns:a16="http://schemas.microsoft.com/office/drawing/2014/main" id="{DBA5100A-5E12-44C6-BB5E-C03DD85814C0}"/>
            </a:ext>
          </a:extLst>
        </xdr:cNvPr>
        <xdr:cNvCxnSpPr/>
      </xdr:nvCxnSpPr>
      <xdr:spPr>
        <a:xfrm>
          <a:off x="6286500" y="13820420"/>
          <a:ext cx="79057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ED5C1BFA-73BE-4AD0-945B-5F5CEC3FFF4A}"/>
            </a:ext>
          </a:extLst>
        </xdr:cNvPr>
        <xdr:cNvSpPr txBox="1"/>
      </xdr:nvSpPr>
      <xdr:spPr>
        <a:xfrm>
          <a:off x="8458277" y="1349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D59A5998-C251-4D7C-BFDB-695B0FF34114}"/>
            </a:ext>
          </a:extLst>
        </xdr:cNvPr>
        <xdr:cNvSpPr txBox="1"/>
      </xdr:nvSpPr>
      <xdr:spPr>
        <a:xfrm>
          <a:off x="7677227" y="1349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FBBD174A-4403-4F6C-BC8D-161BAE30858C}"/>
            </a:ext>
          </a:extLst>
        </xdr:cNvPr>
        <xdr:cNvSpPr txBox="1"/>
      </xdr:nvSpPr>
      <xdr:spPr>
        <a:xfrm>
          <a:off x="6867602" y="1349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FACDB264-8280-4ED7-9815-9498E78148B7}"/>
            </a:ext>
          </a:extLst>
        </xdr:cNvPr>
        <xdr:cNvSpPr txBox="1"/>
      </xdr:nvSpPr>
      <xdr:spPr>
        <a:xfrm>
          <a:off x="6067502" y="1349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93285</xdr:rowOff>
    </xdr:from>
    <xdr:ext cx="469744" cy="259045"/>
    <xdr:sp macro="" textlink="">
      <xdr:nvSpPr>
        <xdr:cNvPr id="374" name="n_1mainValue【公営住宅】&#10;一人当たり面積">
          <a:extLst>
            <a:ext uri="{FF2B5EF4-FFF2-40B4-BE49-F238E27FC236}">
              <a16:creationId xmlns:a16="http://schemas.microsoft.com/office/drawing/2014/main" id="{13FF0C74-D8D3-406E-AA06-08B87C9A7753}"/>
            </a:ext>
          </a:extLst>
        </xdr:cNvPr>
        <xdr:cNvSpPr txBox="1"/>
      </xdr:nvSpPr>
      <xdr:spPr>
        <a:xfrm>
          <a:off x="8458277" y="1386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93285</xdr:rowOff>
    </xdr:from>
    <xdr:ext cx="469744" cy="259045"/>
    <xdr:sp macro="" textlink="">
      <xdr:nvSpPr>
        <xdr:cNvPr id="375" name="n_2mainValue【公営住宅】&#10;一人当たり面積">
          <a:extLst>
            <a:ext uri="{FF2B5EF4-FFF2-40B4-BE49-F238E27FC236}">
              <a16:creationId xmlns:a16="http://schemas.microsoft.com/office/drawing/2014/main" id="{9D58B2EF-7B0F-4504-BDF9-4CE1C4EA2B7D}"/>
            </a:ext>
          </a:extLst>
        </xdr:cNvPr>
        <xdr:cNvSpPr txBox="1"/>
      </xdr:nvSpPr>
      <xdr:spPr>
        <a:xfrm>
          <a:off x="7677227" y="1386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92829</xdr:rowOff>
    </xdr:from>
    <xdr:ext cx="469744" cy="259045"/>
    <xdr:sp macro="" textlink="">
      <xdr:nvSpPr>
        <xdr:cNvPr id="376" name="n_3mainValue【公営住宅】&#10;一人当たり面積">
          <a:extLst>
            <a:ext uri="{FF2B5EF4-FFF2-40B4-BE49-F238E27FC236}">
              <a16:creationId xmlns:a16="http://schemas.microsoft.com/office/drawing/2014/main" id="{FCC72B3C-FBFA-422F-940A-B3ABB1F20887}"/>
            </a:ext>
          </a:extLst>
        </xdr:cNvPr>
        <xdr:cNvSpPr txBox="1"/>
      </xdr:nvSpPr>
      <xdr:spPr>
        <a:xfrm>
          <a:off x="6867602" y="1386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92372</xdr:rowOff>
    </xdr:from>
    <xdr:ext cx="469744" cy="259045"/>
    <xdr:sp macro="" textlink="">
      <xdr:nvSpPr>
        <xdr:cNvPr id="377" name="n_4mainValue【公営住宅】&#10;一人当たり面積">
          <a:extLst>
            <a:ext uri="{FF2B5EF4-FFF2-40B4-BE49-F238E27FC236}">
              <a16:creationId xmlns:a16="http://schemas.microsoft.com/office/drawing/2014/main" id="{5E4CB5D6-8E88-4B76-A378-60BB4276F24A}"/>
            </a:ext>
          </a:extLst>
        </xdr:cNvPr>
        <xdr:cNvSpPr txBox="1"/>
      </xdr:nvSpPr>
      <xdr:spPr>
        <a:xfrm>
          <a:off x="6067502" y="1386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F190747-FA7C-4255-A70E-4E9814FC3999}"/>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A3852308-FD8A-4E10-91E4-84B79E0794B1}"/>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B9ABE47-2B7E-4FD4-9951-67461B71B78D}"/>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4BF6AC1F-8437-4EF0-A5D4-A453DB29FC86}"/>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A75223DC-166A-4DEC-9378-63E63D89BEF9}"/>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DF39FDA8-92F3-4B3C-8E6F-FD9A0AA26996}"/>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2091E343-336E-4928-BE1F-EC00F594E0B3}"/>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B812088-3545-4A9E-9BF8-8BC3798B1EF8}"/>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521BD108-D923-4B42-BBE6-C45151280230}"/>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179B8681-84D8-4A85-89FE-ABBB8B4DAF2B}"/>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A640447D-740C-4963-AE6C-85DFC304512C}"/>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D43D6076-1BF5-47F3-893E-11DD576BD790}"/>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5FCBCE16-40E5-45A6-86A9-378661FA6715}"/>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2D24FEFF-C40C-4DFE-8633-AA6425660FA8}"/>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6A52F14D-0464-4D0B-8185-708236775458}"/>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C27EC94C-328C-41D4-BC8D-EA717E54F79A}"/>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FD59971D-406F-4B66-98CB-9FDB670DEF17}"/>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807B427C-9EE2-4809-AAD2-68643E6A6A07}"/>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4DCFE4E9-0F35-47B1-98FD-DC33401D9145}"/>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B1E00FD3-F0E3-45BD-AA24-4B2F0EFF7E0C}"/>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2EB6654B-AFAD-40FB-A7FE-05FDC4000FCC}"/>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43931F54-487A-484A-8513-4F09BA69B0DA}"/>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583216CA-DE84-44CD-8EBB-5A9AAC9E2387}"/>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E5B855C3-A80E-4DA2-8BE9-7EF065C876A3}"/>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EA5EC2FE-71BC-4378-8D03-655237E01E5D}"/>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8CDAE792-A968-4375-94E4-7A99EE28A01E}"/>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5B0BC11C-A994-45AB-8D5E-FAA8E89B3ED1}"/>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86FFFB47-ECAB-4F5D-90B7-A33235408B88}"/>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51191534-F5C4-42F0-801C-D4A44F1FFD52}"/>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3F1A1262-324E-4286-8F1B-09BE63AB0EF5}"/>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DE18FADE-4432-48A9-B878-9260926A1DA1}"/>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D48F8509-45BA-412D-B635-0B1254C8ABC7}"/>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B44F68A2-1812-4474-B526-D880DC8AE31A}"/>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278B26F3-E7C7-4A84-AD3E-C60348245A0C}"/>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FA7DAECD-AA55-4A99-860F-B94843989BC5}"/>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6755A10E-8901-4134-9946-3533928C2DB9}"/>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AE93A6CE-D1CF-4EF1-9D32-2859EC12D81E}"/>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44DE3C10-EB9A-4E2E-8FD0-E31263AB27DF}"/>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DBB024EF-EEBD-4FE4-B7FE-5044CDEAAB80}"/>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352F2722-A22A-4071-97B9-73692AA757FA}"/>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DD44A652-1537-48DD-8D4F-275D66FE9AC2}"/>
            </a:ext>
          </a:extLst>
        </xdr:cNvPr>
        <xdr:cNvCxnSpPr/>
      </xdr:nvCxnSpPr>
      <xdr:spPr>
        <a:xfrm flipV="1">
          <a:off x="14696439" y="54292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9BC10E60-ABE5-4D97-BAFD-5B62ADC2ADD4}"/>
            </a:ext>
          </a:extLst>
        </xdr:cNvPr>
        <xdr:cNvSpPr txBox="1"/>
      </xdr:nvSpPr>
      <xdr:spPr>
        <a:xfrm>
          <a:off x="14735175" y="68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14163E94-E0D8-48B0-BD9A-58EA4C70C7A8}"/>
            </a:ext>
          </a:extLst>
        </xdr:cNvPr>
        <xdr:cNvCxnSpPr/>
      </xdr:nvCxnSpPr>
      <xdr:spPr>
        <a:xfrm>
          <a:off x="14611350" y="6848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58F1DB71-9BA1-4555-8FFB-4C92FC0B7F13}"/>
            </a:ext>
          </a:extLst>
        </xdr:cNvPr>
        <xdr:cNvSpPr txBox="1"/>
      </xdr:nvSpPr>
      <xdr:spPr>
        <a:xfrm>
          <a:off x="14735175"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20D198AB-D767-4070-9AF6-C656127D79A3}"/>
            </a:ext>
          </a:extLst>
        </xdr:cNvPr>
        <xdr:cNvCxnSpPr/>
      </xdr:nvCxnSpPr>
      <xdr:spPr>
        <a:xfrm>
          <a:off x="14611350" y="5429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3186EE01-9882-49E2-98FC-21ADCD491B93}"/>
            </a:ext>
          </a:extLst>
        </xdr:cNvPr>
        <xdr:cNvSpPr txBox="1"/>
      </xdr:nvSpPr>
      <xdr:spPr>
        <a:xfrm>
          <a:off x="14735175" y="591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F385C0E0-EDD3-4A60-B121-05DB9DA0F57C}"/>
            </a:ext>
          </a:extLst>
        </xdr:cNvPr>
        <xdr:cNvSpPr/>
      </xdr:nvSpPr>
      <xdr:spPr>
        <a:xfrm>
          <a:off x="14649450" y="60547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60C3BB6A-2FB4-4EED-8059-64597ADD2DF0}"/>
            </a:ext>
          </a:extLst>
        </xdr:cNvPr>
        <xdr:cNvSpPr/>
      </xdr:nvSpPr>
      <xdr:spPr>
        <a:xfrm>
          <a:off x="13887450" y="60477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098275CF-D171-431A-BCCE-1978A86C0D74}"/>
            </a:ext>
          </a:extLst>
        </xdr:cNvPr>
        <xdr:cNvSpPr/>
      </xdr:nvSpPr>
      <xdr:spPr>
        <a:xfrm>
          <a:off x="13096875" y="6046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97DA648A-B0F0-49C2-AFD6-5096E6E1E105}"/>
            </a:ext>
          </a:extLst>
        </xdr:cNvPr>
        <xdr:cNvSpPr/>
      </xdr:nvSpPr>
      <xdr:spPr>
        <a:xfrm>
          <a:off x="12296775" y="60496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0864B11E-2A80-4405-81DB-9754190BCE0F}"/>
            </a:ext>
          </a:extLst>
        </xdr:cNvPr>
        <xdr:cNvSpPr/>
      </xdr:nvSpPr>
      <xdr:spPr>
        <a:xfrm>
          <a:off x="11487150" y="6050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3FF8B08-73CE-45F2-862C-3A80CABCE5CE}"/>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7324602-8926-48CF-A823-B324A748B0F8}"/>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0E0629A-683B-448B-B062-D713D6DDAD3A}"/>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F6F237D-6C41-4D9B-9384-CDE04D13038A}"/>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E784499-5CA2-477B-AF1D-74C887CCD4E8}"/>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434" name="楕円 433">
          <a:extLst>
            <a:ext uri="{FF2B5EF4-FFF2-40B4-BE49-F238E27FC236}">
              <a16:creationId xmlns:a16="http://schemas.microsoft.com/office/drawing/2014/main" id="{BF517487-F1B4-4AB9-8296-DBCEEE666600}"/>
            </a:ext>
          </a:extLst>
        </xdr:cNvPr>
        <xdr:cNvSpPr/>
      </xdr:nvSpPr>
      <xdr:spPr>
        <a:xfrm>
          <a:off x="14649450" y="62458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64787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4E5B763C-27BB-4530-9FE7-1F53B5824D93}"/>
            </a:ext>
          </a:extLst>
        </xdr:cNvPr>
        <xdr:cNvSpPr txBox="1"/>
      </xdr:nvSpPr>
      <xdr:spPr>
        <a:xfrm>
          <a:off x="14735175" y="6230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6350</xdr:rowOff>
    </xdr:from>
    <xdr:to>
      <xdr:col>81</xdr:col>
      <xdr:colOff>101600</xdr:colOff>
      <xdr:row>38</xdr:row>
      <xdr:rowOff>107950</xdr:rowOff>
    </xdr:to>
    <xdr:sp macro="" textlink="">
      <xdr:nvSpPr>
        <xdr:cNvPr id="436" name="楕円 435">
          <a:extLst>
            <a:ext uri="{FF2B5EF4-FFF2-40B4-BE49-F238E27FC236}">
              <a16:creationId xmlns:a16="http://schemas.microsoft.com/office/drawing/2014/main" id="{1EDC612A-509C-44D9-987E-DE83A309B198}"/>
            </a:ext>
          </a:extLst>
        </xdr:cNvPr>
        <xdr:cNvSpPr/>
      </xdr:nvSpPr>
      <xdr:spPr>
        <a:xfrm>
          <a:off x="13887450" y="6172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57150</xdr:rowOff>
    </xdr:from>
    <xdr:to>
      <xdr:col>85</xdr:col>
      <xdr:colOff>127000</xdr:colOff>
      <xdr:row>38</xdr:row>
      <xdr:rowOff>137160</xdr:rowOff>
    </xdr:to>
    <xdr:cxnSp macro="">
      <xdr:nvCxnSpPr>
        <xdr:cNvPr id="437" name="直線コネクタ 436">
          <a:extLst>
            <a:ext uri="{FF2B5EF4-FFF2-40B4-BE49-F238E27FC236}">
              <a16:creationId xmlns:a16="http://schemas.microsoft.com/office/drawing/2014/main" id="{C9AE9C10-4E68-43EF-98D7-230E90596ECA}"/>
            </a:ext>
          </a:extLst>
        </xdr:cNvPr>
        <xdr:cNvCxnSpPr/>
      </xdr:nvCxnSpPr>
      <xdr:spPr>
        <a:xfrm>
          <a:off x="13935075" y="6219825"/>
          <a:ext cx="7620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137795</xdr:rowOff>
    </xdr:from>
    <xdr:to>
      <xdr:col>76</xdr:col>
      <xdr:colOff>165100</xdr:colOff>
      <xdr:row>38</xdr:row>
      <xdr:rowOff>67945</xdr:rowOff>
    </xdr:to>
    <xdr:sp macro="" textlink="">
      <xdr:nvSpPr>
        <xdr:cNvPr id="438" name="楕円 437">
          <a:extLst>
            <a:ext uri="{FF2B5EF4-FFF2-40B4-BE49-F238E27FC236}">
              <a16:creationId xmlns:a16="http://schemas.microsoft.com/office/drawing/2014/main" id="{5F12A963-D346-4C15-851D-DEEF17836307}"/>
            </a:ext>
          </a:extLst>
        </xdr:cNvPr>
        <xdr:cNvSpPr/>
      </xdr:nvSpPr>
      <xdr:spPr>
        <a:xfrm>
          <a:off x="13096875" y="614172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17145</xdr:rowOff>
    </xdr:from>
    <xdr:to>
      <xdr:col>81</xdr:col>
      <xdr:colOff>50800</xdr:colOff>
      <xdr:row>38</xdr:row>
      <xdr:rowOff>57150</xdr:rowOff>
    </xdr:to>
    <xdr:cxnSp macro="">
      <xdr:nvCxnSpPr>
        <xdr:cNvPr id="439" name="直線コネクタ 438">
          <a:extLst>
            <a:ext uri="{FF2B5EF4-FFF2-40B4-BE49-F238E27FC236}">
              <a16:creationId xmlns:a16="http://schemas.microsoft.com/office/drawing/2014/main" id="{85E92D2B-6800-4C6F-9DEC-42713D1A8E02}"/>
            </a:ext>
          </a:extLst>
        </xdr:cNvPr>
        <xdr:cNvCxnSpPr/>
      </xdr:nvCxnSpPr>
      <xdr:spPr>
        <a:xfrm>
          <a:off x="13144500" y="6179820"/>
          <a:ext cx="7905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90170</xdr:rowOff>
    </xdr:from>
    <xdr:to>
      <xdr:col>72</xdr:col>
      <xdr:colOff>38100</xdr:colOff>
      <xdr:row>38</xdr:row>
      <xdr:rowOff>20320</xdr:rowOff>
    </xdr:to>
    <xdr:sp macro="" textlink="">
      <xdr:nvSpPr>
        <xdr:cNvPr id="440" name="楕円 439">
          <a:extLst>
            <a:ext uri="{FF2B5EF4-FFF2-40B4-BE49-F238E27FC236}">
              <a16:creationId xmlns:a16="http://schemas.microsoft.com/office/drawing/2014/main" id="{65686EEA-FC34-44A9-80F0-F294ECCE696D}"/>
            </a:ext>
          </a:extLst>
        </xdr:cNvPr>
        <xdr:cNvSpPr/>
      </xdr:nvSpPr>
      <xdr:spPr>
        <a:xfrm>
          <a:off x="12296775" y="60877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140970</xdr:rowOff>
    </xdr:from>
    <xdr:to>
      <xdr:col>76</xdr:col>
      <xdr:colOff>114300</xdr:colOff>
      <xdr:row>38</xdr:row>
      <xdr:rowOff>17145</xdr:rowOff>
    </xdr:to>
    <xdr:cxnSp macro="">
      <xdr:nvCxnSpPr>
        <xdr:cNvPr id="441" name="直線コネクタ 440">
          <a:extLst>
            <a:ext uri="{FF2B5EF4-FFF2-40B4-BE49-F238E27FC236}">
              <a16:creationId xmlns:a16="http://schemas.microsoft.com/office/drawing/2014/main" id="{BF740770-0734-40E8-8CA0-565B3AFA2124}"/>
            </a:ext>
          </a:extLst>
        </xdr:cNvPr>
        <xdr:cNvCxnSpPr/>
      </xdr:nvCxnSpPr>
      <xdr:spPr>
        <a:xfrm>
          <a:off x="12344400" y="6144895"/>
          <a:ext cx="8001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42545</xdr:rowOff>
    </xdr:from>
    <xdr:to>
      <xdr:col>67</xdr:col>
      <xdr:colOff>101600</xdr:colOff>
      <xdr:row>37</xdr:row>
      <xdr:rowOff>144145</xdr:rowOff>
    </xdr:to>
    <xdr:sp macro="" textlink="">
      <xdr:nvSpPr>
        <xdr:cNvPr id="442" name="楕円 441">
          <a:extLst>
            <a:ext uri="{FF2B5EF4-FFF2-40B4-BE49-F238E27FC236}">
              <a16:creationId xmlns:a16="http://schemas.microsoft.com/office/drawing/2014/main" id="{7555B7AD-E548-45FE-9D91-5811BBB767B0}"/>
            </a:ext>
          </a:extLst>
        </xdr:cNvPr>
        <xdr:cNvSpPr/>
      </xdr:nvSpPr>
      <xdr:spPr>
        <a:xfrm>
          <a:off x="11487150" y="60464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93345</xdr:rowOff>
    </xdr:from>
    <xdr:to>
      <xdr:col>71</xdr:col>
      <xdr:colOff>177800</xdr:colOff>
      <xdr:row>37</xdr:row>
      <xdr:rowOff>140970</xdr:rowOff>
    </xdr:to>
    <xdr:cxnSp macro="">
      <xdr:nvCxnSpPr>
        <xdr:cNvPr id="443" name="直線コネクタ 442">
          <a:extLst>
            <a:ext uri="{FF2B5EF4-FFF2-40B4-BE49-F238E27FC236}">
              <a16:creationId xmlns:a16="http://schemas.microsoft.com/office/drawing/2014/main" id="{1BA8BA8D-B1A0-401C-BBB3-45F26A73EB1B}"/>
            </a:ext>
          </a:extLst>
        </xdr:cNvPr>
        <xdr:cNvCxnSpPr/>
      </xdr:nvCxnSpPr>
      <xdr:spPr>
        <a:xfrm>
          <a:off x="11534775" y="6094095"/>
          <a:ext cx="809625"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A880FC42-370B-49A8-B781-CADCCEEA341C}"/>
            </a:ext>
          </a:extLst>
        </xdr:cNvPr>
        <xdr:cNvSpPr txBox="1"/>
      </xdr:nvSpPr>
      <xdr:spPr>
        <a:xfrm>
          <a:off x="13745219"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6E6CB98D-AF37-4E73-A8FC-E594FCBBA322}"/>
            </a:ext>
          </a:extLst>
        </xdr:cNvPr>
        <xdr:cNvSpPr txBox="1"/>
      </xdr:nvSpPr>
      <xdr:spPr>
        <a:xfrm>
          <a:off x="12964169" y="584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6F9DE920-DAA0-42C5-BB79-62C12E630579}"/>
            </a:ext>
          </a:extLst>
        </xdr:cNvPr>
        <xdr:cNvSpPr txBox="1"/>
      </xdr:nvSpPr>
      <xdr:spPr>
        <a:xfrm>
          <a:off x="12164069"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5EB635C-ECE1-4DFE-BF95-B5A6AB470854}"/>
            </a:ext>
          </a:extLst>
        </xdr:cNvPr>
        <xdr:cNvSpPr txBox="1"/>
      </xdr:nvSpPr>
      <xdr:spPr>
        <a:xfrm>
          <a:off x="11354444" y="614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99077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E67110F1-8CBD-40D4-9BD8-2D2E9FB2D786}"/>
            </a:ext>
          </a:extLst>
        </xdr:cNvPr>
        <xdr:cNvSpPr txBox="1"/>
      </xdr:nvSpPr>
      <xdr:spPr>
        <a:xfrm>
          <a:off x="13745219" y="626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59072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B5E94EF4-BC64-428C-BCB0-16A8FCA5C9CA}"/>
            </a:ext>
          </a:extLst>
        </xdr:cNvPr>
        <xdr:cNvSpPr txBox="1"/>
      </xdr:nvSpPr>
      <xdr:spPr>
        <a:xfrm>
          <a:off x="12964169"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11447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52401416-A25B-4CD1-868E-45B808B5934C}"/>
            </a:ext>
          </a:extLst>
        </xdr:cNvPr>
        <xdr:cNvSpPr txBox="1"/>
      </xdr:nvSpPr>
      <xdr:spPr>
        <a:xfrm>
          <a:off x="12164069"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160672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11508F97-F361-4047-B5F1-F00A74C3AC58}"/>
            </a:ext>
          </a:extLst>
        </xdr:cNvPr>
        <xdr:cNvSpPr txBox="1"/>
      </xdr:nvSpPr>
      <xdr:spPr>
        <a:xfrm>
          <a:off x="11354444" y="584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29E9F457-DD4D-4D39-9EB1-CD74F2E84A7B}"/>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F8F37A1A-2263-4C79-836D-A5483849535B}"/>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9235D7E4-1397-48E9-90C9-5878263D3F1C}"/>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4088872-E319-4997-80DE-22FF7C0B56EC}"/>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1E0036B-7A88-4036-8A0B-C7E648B81737}"/>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5ACF3E36-FFAC-4BCB-922C-739CA9905F39}"/>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D90EE824-9EDC-4626-9D95-724C13F98205}"/>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1A35532C-3698-438F-BDF5-B2A31F355191}"/>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68CA6334-BCAD-4CCF-918D-F421745ED05D}"/>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5795A213-79D1-4391-93FE-A18FFCB0E172}"/>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AC01703D-9BCC-4A6C-9F12-9FCB66408C1D}"/>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844906CA-B6D3-470E-AA5A-9F77FE59F2C5}"/>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E504BF61-1841-4675-9148-8698E59A332D}"/>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C6B4ADE3-FF01-479F-92CE-734586ECF6ED}"/>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608E7777-E7F6-48E5-9DD2-9DC9D271A103}"/>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2815F3B0-8B3F-437C-84A8-C12993E3B406}"/>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70A1C9AC-1105-4CBA-83B3-F04618287540}"/>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960DFE57-9202-4F40-BF09-65988B83C231}"/>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FA3F5032-6D9E-4728-A5DA-9D08760ADDB8}"/>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8A1DF161-EB22-4A71-966A-7A80F10FC6B1}"/>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C2180E4A-4C50-4CB7-A120-EB2234D64337}"/>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14F867E9-4AA0-49FA-8275-28AAE44AE22D}"/>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667D6384-8528-456E-A30F-CD0293BCAA72}"/>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D1308B19-B5E2-4011-8762-4C4452614DD1}"/>
            </a:ext>
          </a:extLst>
        </xdr:cNvPr>
        <xdr:cNvCxnSpPr/>
      </xdr:nvCxnSpPr>
      <xdr:spPr>
        <a:xfrm flipV="1">
          <a:off x="19954239" y="556387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A0FB7173-7A50-4AD2-B04F-8C9E8A91C175}"/>
            </a:ext>
          </a:extLst>
        </xdr:cNvPr>
        <xdr:cNvSpPr txBox="1"/>
      </xdr:nvSpPr>
      <xdr:spPr>
        <a:xfrm>
          <a:off x="19992975" y="684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117CB6FC-64C8-44CF-8D95-47C619097BD1}"/>
            </a:ext>
          </a:extLst>
        </xdr:cNvPr>
        <xdr:cNvCxnSpPr/>
      </xdr:nvCxnSpPr>
      <xdr:spPr>
        <a:xfrm>
          <a:off x="19878675" y="68364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FD27B453-77B2-4473-A500-D390BA12D804}"/>
            </a:ext>
          </a:extLst>
        </xdr:cNvPr>
        <xdr:cNvSpPr txBox="1"/>
      </xdr:nvSpPr>
      <xdr:spPr>
        <a:xfrm>
          <a:off x="19992975" y="53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F129F143-BBF8-440D-BB54-250A47653967}"/>
            </a:ext>
          </a:extLst>
        </xdr:cNvPr>
        <xdr:cNvCxnSpPr/>
      </xdr:nvCxnSpPr>
      <xdr:spPr>
        <a:xfrm>
          <a:off x="19878675" y="55638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CF0BFA26-A82E-4692-B568-6E242726A33F}"/>
            </a:ext>
          </a:extLst>
        </xdr:cNvPr>
        <xdr:cNvSpPr txBox="1"/>
      </xdr:nvSpPr>
      <xdr:spPr>
        <a:xfrm>
          <a:off x="19992975"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65B4DF26-4D4D-4A23-AB10-9DD18358CE9A}"/>
            </a:ext>
          </a:extLst>
        </xdr:cNvPr>
        <xdr:cNvSpPr/>
      </xdr:nvSpPr>
      <xdr:spPr>
        <a:xfrm>
          <a:off x="19897725" y="64852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73E9966A-3B50-400E-B44F-CE0436314599}"/>
            </a:ext>
          </a:extLst>
        </xdr:cNvPr>
        <xdr:cNvSpPr/>
      </xdr:nvSpPr>
      <xdr:spPr>
        <a:xfrm>
          <a:off x="19154775" y="64865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DFCAC7F4-39E2-4AD5-B876-74597F041E61}"/>
            </a:ext>
          </a:extLst>
        </xdr:cNvPr>
        <xdr:cNvSpPr/>
      </xdr:nvSpPr>
      <xdr:spPr>
        <a:xfrm>
          <a:off x="18345150" y="64839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9D75910B-303D-4B19-A036-23912D0C0A90}"/>
            </a:ext>
          </a:extLst>
        </xdr:cNvPr>
        <xdr:cNvSpPr/>
      </xdr:nvSpPr>
      <xdr:spPr>
        <a:xfrm>
          <a:off x="17554575" y="64877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50ABD9FC-C9CE-47FE-AB2D-0FF17DDBF6C3}"/>
            </a:ext>
          </a:extLst>
        </xdr:cNvPr>
        <xdr:cNvSpPr/>
      </xdr:nvSpPr>
      <xdr:spPr>
        <a:xfrm>
          <a:off x="16754475" y="64852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CD33A30-52AE-434A-8F7E-0382DCFE6B6A}"/>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927C5F5-EE1E-4E52-9FA5-0D526BB04199}"/>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BBCECAA-6AC5-4B79-BD21-9B81705AEC9E}"/>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3C5A989-4D2A-4AA5-AA30-B23DB28690BA}"/>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D746532-657B-47D3-8730-E3F7790FB8CE}"/>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109220</xdr:rowOff>
    </xdr:from>
    <xdr:to>
      <xdr:col>116</xdr:col>
      <xdr:colOff>114300</xdr:colOff>
      <xdr:row>41</xdr:row>
      <xdr:rowOff>39370</xdr:rowOff>
    </xdr:to>
    <xdr:sp macro="" textlink="">
      <xdr:nvSpPr>
        <xdr:cNvPr id="491" name="楕円 490">
          <a:extLst>
            <a:ext uri="{FF2B5EF4-FFF2-40B4-BE49-F238E27FC236}">
              <a16:creationId xmlns:a16="http://schemas.microsoft.com/office/drawing/2014/main" id="{FDCE67EB-EA43-44FF-AB4E-19C935C479AF}"/>
            </a:ext>
          </a:extLst>
        </xdr:cNvPr>
        <xdr:cNvSpPr/>
      </xdr:nvSpPr>
      <xdr:spPr>
        <a:xfrm>
          <a:off x="19897725" y="65925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87647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DD68CD96-CDCE-4D43-81F3-69630D344CCB}"/>
            </a:ext>
          </a:extLst>
        </xdr:cNvPr>
        <xdr:cNvSpPr txBox="1"/>
      </xdr:nvSpPr>
      <xdr:spPr>
        <a:xfrm>
          <a:off x="19992975"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109220</xdr:rowOff>
    </xdr:from>
    <xdr:to>
      <xdr:col>112</xdr:col>
      <xdr:colOff>38100</xdr:colOff>
      <xdr:row>41</xdr:row>
      <xdr:rowOff>39370</xdr:rowOff>
    </xdr:to>
    <xdr:sp macro="" textlink="">
      <xdr:nvSpPr>
        <xdr:cNvPr id="493" name="楕円 492">
          <a:extLst>
            <a:ext uri="{FF2B5EF4-FFF2-40B4-BE49-F238E27FC236}">
              <a16:creationId xmlns:a16="http://schemas.microsoft.com/office/drawing/2014/main" id="{944EBE48-1419-473C-9A60-16830FBB1910}"/>
            </a:ext>
          </a:extLst>
        </xdr:cNvPr>
        <xdr:cNvSpPr/>
      </xdr:nvSpPr>
      <xdr:spPr>
        <a:xfrm>
          <a:off x="19154775" y="65925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160020</xdr:rowOff>
    </xdr:from>
    <xdr:to>
      <xdr:col>116</xdr:col>
      <xdr:colOff>63500</xdr:colOff>
      <xdr:row>40</xdr:row>
      <xdr:rowOff>160020</xdr:rowOff>
    </xdr:to>
    <xdr:cxnSp macro="">
      <xdr:nvCxnSpPr>
        <xdr:cNvPr id="494" name="直線コネクタ 493">
          <a:extLst>
            <a:ext uri="{FF2B5EF4-FFF2-40B4-BE49-F238E27FC236}">
              <a16:creationId xmlns:a16="http://schemas.microsoft.com/office/drawing/2014/main" id="{9357862C-EE8B-4491-AEFE-A5D76885D166}"/>
            </a:ext>
          </a:extLst>
        </xdr:cNvPr>
        <xdr:cNvCxnSpPr/>
      </xdr:nvCxnSpPr>
      <xdr:spPr>
        <a:xfrm>
          <a:off x="19202400" y="664972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109220</xdr:rowOff>
    </xdr:from>
    <xdr:to>
      <xdr:col>107</xdr:col>
      <xdr:colOff>101600</xdr:colOff>
      <xdr:row>41</xdr:row>
      <xdr:rowOff>39370</xdr:rowOff>
    </xdr:to>
    <xdr:sp macro="" textlink="">
      <xdr:nvSpPr>
        <xdr:cNvPr id="495" name="楕円 494">
          <a:extLst>
            <a:ext uri="{FF2B5EF4-FFF2-40B4-BE49-F238E27FC236}">
              <a16:creationId xmlns:a16="http://schemas.microsoft.com/office/drawing/2014/main" id="{6CE3E47F-2315-49E0-993F-844D7C55DA09}"/>
            </a:ext>
          </a:extLst>
        </xdr:cNvPr>
        <xdr:cNvSpPr/>
      </xdr:nvSpPr>
      <xdr:spPr>
        <a:xfrm>
          <a:off x="18345150" y="65925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160020</xdr:rowOff>
    </xdr:from>
    <xdr:to>
      <xdr:col>111</xdr:col>
      <xdr:colOff>177800</xdr:colOff>
      <xdr:row>40</xdr:row>
      <xdr:rowOff>160020</xdr:rowOff>
    </xdr:to>
    <xdr:cxnSp macro="">
      <xdr:nvCxnSpPr>
        <xdr:cNvPr id="496" name="直線コネクタ 495">
          <a:extLst>
            <a:ext uri="{FF2B5EF4-FFF2-40B4-BE49-F238E27FC236}">
              <a16:creationId xmlns:a16="http://schemas.microsoft.com/office/drawing/2014/main" id="{8DFEB444-AD34-4630-9A9F-DA572AF88165}"/>
            </a:ext>
          </a:extLst>
        </xdr:cNvPr>
        <xdr:cNvCxnSpPr/>
      </xdr:nvCxnSpPr>
      <xdr:spPr>
        <a:xfrm>
          <a:off x="18392775" y="664972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109220</xdr:rowOff>
    </xdr:from>
    <xdr:to>
      <xdr:col>102</xdr:col>
      <xdr:colOff>165100</xdr:colOff>
      <xdr:row>41</xdr:row>
      <xdr:rowOff>39370</xdr:rowOff>
    </xdr:to>
    <xdr:sp macro="" textlink="">
      <xdr:nvSpPr>
        <xdr:cNvPr id="497" name="楕円 496">
          <a:extLst>
            <a:ext uri="{FF2B5EF4-FFF2-40B4-BE49-F238E27FC236}">
              <a16:creationId xmlns:a16="http://schemas.microsoft.com/office/drawing/2014/main" id="{8D7EAED6-D2AC-4F8B-9EF6-381D3ADC21FD}"/>
            </a:ext>
          </a:extLst>
        </xdr:cNvPr>
        <xdr:cNvSpPr/>
      </xdr:nvSpPr>
      <xdr:spPr>
        <a:xfrm>
          <a:off x="17554575" y="65925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160020</xdr:rowOff>
    </xdr:from>
    <xdr:to>
      <xdr:col>107</xdr:col>
      <xdr:colOff>50800</xdr:colOff>
      <xdr:row>40</xdr:row>
      <xdr:rowOff>160020</xdr:rowOff>
    </xdr:to>
    <xdr:cxnSp macro="">
      <xdr:nvCxnSpPr>
        <xdr:cNvPr id="498" name="直線コネクタ 497">
          <a:extLst>
            <a:ext uri="{FF2B5EF4-FFF2-40B4-BE49-F238E27FC236}">
              <a16:creationId xmlns:a16="http://schemas.microsoft.com/office/drawing/2014/main" id="{2C1C5645-F25E-4A08-8FD1-FC3565A93972}"/>
            </a:ext>
          </a:extLst>
        </xdr:cNvPr>
        <xdr:cNvCxnSpPr/>
      </xdr:nvCxnSpPr>
      <xdr:spPr>
        <a:xfrm>
          <a:off x="17602200" y="664972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105410</xdr:rowOff>
    </xdr:from>
    <xdr:to>
      <xdr:col>98</xdr:col>
      <xdr:colOff>38100</xdr:colOff>
      <xdr:row>41</xdr:row>
      <xdr:rowOff>35560</xdr:rowOff>
    </xdr:to>
    <xdr:sp macro="" textlink="">
      <xdr:nvSpPr>
        <xdr:cNvPr id="499" name="楕円 498">
          <a:extLst>
            <a:ext uri="{FF2B5EF4-FFF2-40B4-BE49-F238E27FC236}">
              <a16:creationId xmlns:a16="http://schemas.microsoft.com/office/drawing/2014/main" id="{368B9266-62AF-4880-A4AB-A2929DD96055}"/>
            </a:ext>
          </a:extLst>
        </xdr:cNvPr>
        <xdr:cNvSpPr/>
      </xdr:nvSpPr>
      <xdr:spPr>
        <a:xfrm>
          <a:off x="16754475" y="65887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156210</xdr:rowOff>
    </xdr:from>
    <xdr:to>
      <xdr:col>102</xdr:col>
      <xdr:colOff>114300</xdr:colOff>
      <xdr:row>40</xdr:row>
      <xdr:rowOff>160020</xdr:rowOff>
    </xdr:to>
    <xdr:cxnSp macro="">
      <xdr:nvCxnSpPr>
        <xdr:cNvPr id="500" name="直線コネクタ 499">
          <a:extLst>
            <a:ext uri="{FF2B5EF4-FFF2-40B4-BE49-F238E27FC236}">
              <a16:creationId xmlns:a16="http://schemas.microsoft.com/office/drawing/2014/main" id="{07D9EE67-4766-4F94-BBD2-036257C465B9}"/>
            </a:ext>
          </a:extLst>
        </xdr:cNvPr>
        <xdr:cNvCxnSpPr/>
      </xdr:nvCxnSpPr>
      <xdr:spPr>
        <a:xfrm>
          <a:off x="16802100" y="664591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F0739956-CAA1-4926-8B15-C9ECD051AF36}"/>
            </a:ext>
          </a:extLst>
        </xdr:cNvPr>
        <xdr:cNvSpPr txBox="1"/>
      </xdr:nvSpPr>
      <xdr:spPr>
        <a:xfrm>
          <a:off x="18983402"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7B6E6C7B-C6EA-4C52-99B5-3E42B985CC6E}"/>
            </a:ext>
          </a:extLst>
        </xdr:cNvPr>
        <xdr:cNvSpPr txBox="1"/>
      </xdr:nvSpPr>
      <xdr:spPr>
        <a:xfrm>
          <a:off x="18183302" y="62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DCF426C1-6178-4AE3-AFD7-358E199E65D1}"/>
            </a:ext>
          </a:extLst>
        </xdr:cNvPr>
        <xdr:cNvSpPr txBox="1"/>
      </xdr:nvSpPr>
      <xdr:spPr>
        <a:xfrm>
          <a:off x="17383202"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57CAEA61-4B00-449E-AC43-7EBF0D396861}"/>
            </a:ext>
          </a:extLst>
        </xdr:cNvPr>
        <xdr:cNvSpPr txBox="1"/>
      </xdr:nvSpPr>
      <xdr:spPr>
        <a:xfrm>
          <a:off x="165926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30497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B0687A66-B81D-4838-AD6E-A1643A1149FA}"/>
            </a:ext>
          </a:extLst>
        </xdr:cNvPr>
        <xdr:cNvSpPr txBox="1"/>
      </xdr:nvSpPr>
      <xdr:spPr>
        <a:xfrm>
          <a:off x="18983402" y="667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30497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3888C9C1-2832-46EA-BA95-C0263725B452}"/>
            </a:ext>
          </a:extLst>
        </xdr:cNvPr>
        <xdr:cNvSpPr txBox="1"/>
      </xdr:nvSpPr>
      <xdr:spPr>
        <a:xfrm>
          <a:off x="18183302" y="667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30497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D5577DA2-CDEC-4965-BCF3-FA144FBDCFB0}"/>
            </a:ext>
          </a:extLst>
        </xdr:cNvPr>
        <xdr:cNvSpPr txBox="1"/>
      </xdr:nvSpPr>
      <xdr:spPr>
        <a:xfrm>
          <a:off x="17383202" y="667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26687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4AA8B871-C04D-476E-A430-C98EBDBB9B38}"/>
            </a:ext>
          </a:extLst>
        </xdr:cNvPr>
        <xdr:cNvSpPr txBox="1"/>
      </xdr:nvSpPr>
      <xdr:spPr>
        <a:xfrm>
          <a:off x="16592627" y="667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9EAB1ACB-BB09-49BD-9429-EB9F13326AFA}"/>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52AAB144-EC2A-447F-8E41-C9D5400F034D}"/>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EE8E3448-5817-41AF-8460-18A472128FC2}"/>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E7CE94DE-E8E7-4B26-BE46-C94B6AE28F6B}"/>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6EF2B890-FD7D-4CD8-99AD-C6B1293EA7DA}"/>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6AB2C921-150B-4E31-80F9-DF526E0D01AC}"/>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B5D62C25-A902-445C-AEE3-6A54EF6C4616}"/>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5CA92864-5B32-4F04-972E-FFEFA84A0D50}"/>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2A920F5F-5A63-4DC7-A1B9-A080909D0A97}"/>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B65A7885-6E15-4167-9BAE-31347009E48D}"/>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A79EAFF5-8C54-482B-8739-E6DE72E21ACF}"/>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8A643268-4D99-4DFB-A924-CFDED392D4C1}"/>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448C4470-45BA-4A57-BDC7-5B41CDC10676}"/>
            </a:ext>
          </a:extLst>
        </xdr:cNvPr>
        <xdr:cNvSpPr txBox="1"/>
      </xdr:nvSpPr>
      <xdr:spPr>
        <a:xfrm>
          <a:off x="107945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8EB3AED2-8A34-4064-8F00-46DF18CDB6C6}"/>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81768236-351D-4BF9-8489-3ADEF4574B89}"/>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B2C0B16D-9DF0-45E6-B292-F1E96F93C287}"/>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EA86D9BA-4CD6-4F44-AE94-87B61C117281}"/>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4819CA2F-44F3-4E42-9201-633AAFC50CBF}"/>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805ED0E5-AD5A-44E7-94BF-8495ECD37572}"/>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EFF9ACF8-7993-4F44-9867-D8E71A4E8572}"/>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314201AD-73BB-4B89-8567-D280282EF33C}"/>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ABB4E5DB-25EA-4156-9821-7DF7465CFCB5}"/>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D503F0A7-D8D0-42A0-B29D-A44481B5EE8F}"/>
            </a:ext>
          </a:extLst>
        </xdr:cNvPr>
        <xdr:cNvCxnSpPr/>
      </xdr:nvCxnSpPr>
      <xdr:spPr>
        <a:xfrm flipV="1">
          <a:off x="14696439" y="8988552"/>
          <a:ext cx="0" cy="1219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75CEC738-D86B-470E-9115-805399CE673A}"/>
            </a:ext>
          </a:extLst>
        </xdr:cNvPr>
        <xdr:cNvSpPr txBox="1"/>
      </xdr:nvSpPr>
      <xdr:spPr>
        <a:xfrm>
          <a:off x="14735175" y="102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EF919FD8-1476-4D3C-9472-342AC8170687}"/>
            </a:ext>
          </a:extLst>
        </xdr:cNvPr>
        <xdr:cNvCxnSpPr/>
      </xdr:nvCxnSpPr>
      <xdr:spPr>
        <a:xfrm>
          <a:off x="14611350" y="102080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88384047-D452-416B-A824-6E6734FCEBE8}"/>
            </a:ext>
          </a:extLst>
        </xdr:cNvPr>
        <xdr:cNvSpPr txBox="1"/>
      </xdr:nvSpPr>
      <xdr:spPr>
        <a:xfrm>
          <a:off x="14735175" y="8773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3DECD9A5-F6E5-466F-B5F1-36B5CEDE3D92}"/>
            </a:ext>
          </a:extLst>
        </xdr:cNvPr>
        <xdr:cNvCxnSpPr/>
      </xdr:nvCxnSpPr>
      <xdr:spPr>
        <a:xfrm>
          <a:off x="14611350" y="89885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451C558F-EFF6-4D84-ABDF-EE74EA771016}"/>
            </a:ext>
          </a:extLst>
        </xdr:cNvPr>
        <xdr:cNvSpPr txBox="1"/>
      </xdr:nvSpPr>
      <xdr:spPr>
        <a:xfrm>
          <a:off x="14735175" y="9579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C017962E-F62A-4288-B2F0-376D08DEF716}"/>
            </a:ext>
          </a:extLst>
        </xdr:cNvPr>
        <xdr:cNvSpPr/>
      </xdr:nvSpPr>
      <xdr:spPr>
        <a:xfrm>
          <a:off x="14649450" y="960145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2AA052FD-EDB3-427D-BD12-26FBAFB8DF3D}"/>
            </a:ext>
          </a:extLst>
        </xdr:cNvPr>
        <xdr:cNvSpPr/>
      </xdr:nvSpPr>
      <xdr:spPr>
        <a:xfrm>
          <a:off x="13887450" y="95909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43D2B034-1C70-43D3-B7A1-5A4E77E915C4}"/>
            </a:ext>
          </a:extLst>
        </xdr:cNvPr>
        <xdr:cNvSpPr/>
      </xdr:nvSpPr>
      <xdr:spPr>
        <a:xfrm>
          <a:off x="13096875" y="95749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28F70564-8592-42B8-9185-1C062A987A53}"/>
            </a:ext>
          </a:extLst>
        </xdr:cNvPr>
        <xdr:cNvSpPr/>
      </xdr:nvSpPr>
      <xdr:spPr>
        <a:xfrm>
          <a:off x="12296775" y="956259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34D8759B-8750-484B-89F0-E57CB8329944}"/>
            </a:ext>
          </a:extLst>
        </xdr:cNvPr>
        <xdr:cNvSpPr/>
      </xdr:nvSpPr>
      <xdr:spPr>
        <a:xfrm>
          <a:off x="11487150" y="956157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974CB6C-515A-450C-983C-D4944C407D4A}"/>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7D05718-8BEE-4FC6-B307-315CDA1101B2}"/>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1E1F7A5-FC22-4ED7-AACB-61369D92366C}"/>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D9A715A-AD02-4245-A4DE-FEBE9A0100C3}"/>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867B2BD-FDA8-47EC-9419-3B9545217F72}"/>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148082</xdr:rowOff>
    </xdr:from>
    <xdr:to>
      <xdr:col>85</xdr:col>
      <xdr:colOff>177800</xdr:colOff>
      <xdr:row>59</xdr:row>
      <xdr:rowOff>78232</xdr:rowOff>
    </xdr:to>
    <xdr:sp macro="" textlink="">
      <xdr:nvSpPr>
        <xdr:cNvPr id="547" name="楕円 546">
          <a:extLst>
            <a:ext uri="{FF2B5EF4-FFF2-40B4-BE49-F238E27FC236}">
              <a16:creationId xmlns:a16="http://schemas.microsoft.com/office/drawing/2014/main" id="{C29155A0-E342-46E7-A779-DBBB0BB5582A}"/>
            </a:ext>
          </a:extLst>
        </xdr:cNvPr>
        <xdr:cNvSpPr/>
      </xdr:nvSpPr>
      <xdr:spPr>
        <a:xfrm>
          <a:off x="14649450" y="95460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170959</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A5958CB7-A5EC-4060-A950-B9046DE99E62}"/>
            </a:ext>
          </a:extLst>
        </xdr:cNvPr>
        <xdr:cNvSpPr txBox="1"/>
      </xdr:nvSpPr>
      <xdr:spPr>
        <a:xfrm>
          <a:off x="14735175" y="940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xdr:rowOff>
    </xdr:from>
    <xdr:to>
      <xdr:col>81</xdr:col>
      <xdr:colOff>101600</xdr:colOff>
      <xdr:row>58</xdr:row>
      <xdr:rowOff>105664</xdr:rowOff>
    </xdr:to>
    <xdr:sp macro="" textlink="">
      <xdr:nvSpPr>
        <xdr:cNvPr id="549" name="楕円 548">
          <a:extLst>
            <a:ext uri="{FF2B5EF4-FFF2-40B4-BE49-F238E27FC236}">
              <a16:creationId xmlns:a16="http://schemas.microsoft.com/office/drawing/2014/main" id="{E05244F9-E9E9-403B-9B82-207BA263A096}"/>
            </a:ext>
          </a:extLst>
        </xdr:cNvPr>
        <xdr:cNvSpPr/>
      </xdr:nvSpPr>
      <xdr:spPr>
        <a:xfrm>
          <a:off x="13887450" y="94084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54864</xdr:rowOff>
    </xdr:from>
    <xdr:to>
      <xdr:col>85</xdr:col>
      <xdr:colOff>127000</xdr:colOff>
      <xdr:row>59</xdr:row>
      <xdr:rowOff>27432</xdr:rowOff>
    </xdr:to>
    <xdr:cxnSp macro="">
      <xdr:nvCxnSpPr>
        <xdr:cNvPr id="550" name="直線コネクタ 549">
          <a:extLst>
            <a:ext uri="{FF2B5EF4-FFF2-40B4-BE49-F238E27FC236}">
              <a16:creationId xmlns:a16="http://schemas.microsoft.com/office/drawing/2014/main" id="{50BA57B6-B0AA-47BB-9A85-14593C38C3D5}"/>
            </a:ext>
          </a:extLst>
        </xdr:cNvPr>
        <xdr:cNvCxnSpPr/>
      </xdr:nvCxnSpPr>
      <xdr:spPr>
        <a:xfrm>
          <a:off x="13935075" y="9456039"/>
          <a:ext cx="762000" cy="13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168656</xdr:rowOff>
    </xdr:from>
    <xdr:to>
      <xdr:col>76</xdr:col>
      <xdr:colOff>165100</xdr:colOff>
      <xdr:row>58</xdr:row>
      <xdr:rowOff>98806</xdr:rowOff>
    </xdr:to>
    <xdr:sp macro="" textlink="">
      <xdr:nvSpPr>
        <xdr:cNvPr id="551" name="楕円 550">
          <a:extLst>
            <a:ext uri="{FF2B5EF4-FFF2-40B4-BE49-F238E27FC236}">
              <a16:creationId xmlns:a16="http://schemas.microsoft.com/office/drawing/2014/main" id="{3F5741CD-CF5F-49FD-A394-A82EF6A05996}"/>
            </a:ext>
          </a:extLst>
        </xdr:cNvPr>
        <xdr:cNvSpPr/>
      </xdr:nvSpPr>
      <xdr:spPr>
        <a:xfrm>
          <a:off x="13096875" y="939838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48006</xdr:rowOff>
    </xdr:from>
    <xdr:to>
      <xdr:col>81</xdr:col>
      <xdr:colOff>50800</xdr:colOff>
      <xdr:row>58</xdr:row>
      <xdr:rowOff>54864</xdr:rowOff>
    </xdr:to>
    <xdr:cxnSp macro="">
      <xdr:nvCxnSpPr>
        <xdr:cNvPr id="552" name="直線コネクタ 551">
          <a:extLst>
            <a:ext uri="{FF2B5EF4-FFF2-40B4-BE49-F238E27FC236}">
              <a16:creationId xmlns:a16="http://schemas.microsoft.com/office/drawing/2014/main" id="{32210353-F886-4FB3-9F82-8A08E240969C}"/>
            </a:ext>
          </a:extLst>
        </xdr:cNvPr>
        <xdr:cNvCxnSpPr/>
      </xdr:nvCxnSpPr>
      <xdr:spPr>
        <a:xfrm>
          <a:off x="13144500" y="9446006"/>
          <a:ext cx="790575"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100076</xdr:rowOff>
    </xdr:from>
    <xdr:to>
      <xdr:col>72</xdr:col>
      <xdr:colOff>38100</xdr:colOff>
      <xdr:row>58</xdr:row>
      <xdr:rowOff>30226</xdr:rowOff>
    </xdr:to>
    <xdr:sp macro="" textlink="">
      <xdr:nvSpPr>
        <xdr:cNvPr id="553" name="楕円 552">
          <a:extLst>
            <a:ext uri="{FF2B5EF4-FFF2-40B4-BE49-F238E27FC236}">
              <a16:creationId xmlns:a16="http://schemas.microsoft.com/office/drawing/2014/main" id="{3799D2F8-2AFA-4B8A-B53F-36BA282B3055}"/>
            </a:ext>
          </a:extLst>
        </xdr:cNvPr>
        <xdr:cNvSpPr/>
      </xdr:nvSpPr>
      <xdr:spPr>
        <a:xfrm>
          <a:off x="12296775" y="93425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150876</xdr:rowOff>
    </xdr:from>
    <xdr:to>
      <xdr:col>76</xdr:col>
      <xdr:colOff>114300</xdr:colOff>
      <xdr:row>58</xdr:row>
      <xdr:rowOff>48006</xdr:rowOff>
    </xdr:to>
    <xdr:cxnSp macro="">
      <xdr:nvCxnSpPr>
        <xdr:cNvPr id="554" name="直線コネクタ 553">
          <a:extLst>
            <a:ext uri="{FF2B5EF4-FFF2-40B4-BE49-F238E27FC236}">
              <a16:creationId xmlns:a16="http://schemas.microsoft.com/office/drawing/2014/main" id="{0F593F69-EBDE-4740-A04F-D0A16939DB9B}"/>
            </a:ext>
          </a:extLst>
        </xdr:cNvPr>
        <xdr:cNvCxnSpPr/>
      </xdr:nvCxnSpPr>
      <xdr:spPr>
        <a:xfrm>
          <a:off x="12344400" y="9390126"/>
          <a:ext cx="8001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90932</xdr:rowOff>
    </xdr:from>
    <xdr:to>
      <xdr:col>67</xdr:col>
      <xdr:colOff>101600</xdr:colOff>
      <xdr:row>58</xdr:row>
      <xdr:rowOff>21082</xdr:rowOff>
    </xdr:to>
    <xdr:sp macro="" textlink="">
      <xdr:nvSpPr>
        <xdr:cNvPr id="555" name="楕円 554">
          <a:extLst>
            <a:ext uri="{FF2B5EF4-FFF2-40B4-BE49-F238E27FC236}">
              <a16:creationId xmlns:a16="http://schemas.microsoft.com/office/drawing/2014/main" id="{71805F47-F417-4C5F-8532-63E54FEA2375}"/>
            </a:ext>
          </a:extLst>
        </xdr:cNvPr>
        <xdr:cNvSpPr/>
      </xdr:nvSpPr>
      <xdr:spPr>
        <a:xfrm>
          <a:off x="11487150" y="93270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141732</xdr:rowOff>
    </xdr:from>
    <xdr:to>
      <xdr:col>71</xdr:col>
      <xdr:colOff>177800</xdr:colOff>
      <xdr:row>57</xdr:row>
      <xdr:rowOff>150876</xdr:rowOff>
    </xdr:to>
    <xdr:cxnSp macro="">
      <xdr:nvCxnSpPr>
        <xdr:cNvPr id="556" name="直線コネクタ 555">
          <a:extLst>
            <a:ext uri="{FF2B5EF4-FFF2-40B4-BE49-F238E27FC236}">
              <a16:creationId xmlns:a16="http://schemas.microsoft.com/office/drawing/2014/main" id="{DFD71A29-62E1-48F5-BD01-C03F6197B54D}"/>
            </a:ext>
          </a:extLst>
        </xdr:cNvPr>
        <xdr:cNvCxnSpPr/>
      </xdr:nvCxnSpPr>
      <xdr:spPr>
        <a:xfrm>
          <a:off x="11534775" y="9384157"/>
          <a:ext cx="80962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557" name="n_1aveValue【学校施設】&#10;有形固定資産減価償却率">
          <a:extLst>
            <a:ext uri="{FF2B5EF4-FFF2-40B4-BE49-F238E27FC236}">
              <a16:creationId xmlns:a16="http://schemas.microsoft.com/office/drawing/2014/main" id="{CF6AD20F-694A-4A69-8DF2-B6A08AD3E680}"/>
            </a:ext>
          </a:extLst>
        </xdr:cNvPr>
        <xdr:cNvSpPr txBox="1"/>
      </xdr:nvSpPr>
      <xdr:spPr>
        <a:xfrm>
          <a:off x="13745219" y="9680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558" name="n_2aveValue【学校施設】&#10;有形固定資産減価償却率">
          <a:extLst>
            <a:ext uri="{FF2B5EF4-FFF2-40B4-BE49-F238E27FC236}">
              <a16:creationId xmlns:a16="http://schemas.microsoft.com/office/drawing/2014/main" id="{A615E66E-021C-4908-A733-E0C5E0F625EB}"/>
            </a:ext>
          </a:extLst>
        </xdr:cNvPr>
        <xdr:cNvSpPr txBox="1"/>
      </xdr:nvSpPr>
      <xdr:spPr>
        <a:xfrm>
          <a:off x="12964169" y="966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59" name="n_3aveValue【学校施設】&#10;有形固定資産減価償却率">
          <a:extLst>
            <a:ext uri="{FF2B5EF4-FFF2-40B4-BE49-F238E27FC236}">
              <a16:creationId xmlns:a16="http://schemas.microsoft.com/office/drawing/2014/main" id="{560FAB3A-FC44-4154-94E7-29133334352F}"/>
            </a:ext>
          </a:extLst>
        </xdr:cNvPr>
        <xdr:cNvSpPr txBox="1"/>
      </xdr:nvSpPr>
      <xdr:spPr>
        <a:xfrm>
          <a:off x="12164069" y="965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560" name="n_4aveValue【学校施設】&#10;有形固定資産減価償却率">
          <a:extLst>
            <a:ext uri="{FF2B5EF4-FFF2-40B4-BE49-F238E27FC236}">
              <a16:creationId xmlns:a16="http://schemas.microsoft.com/office/drawing/2014/main" id="{C87AA0F6-8B15-4B31-ADBC-9E6678B24C55}"/>
            </a:ext>
          </a:extLst>
        </xdr:cNvPr>
        <xdr:cNvSpPr txBox="1"/>
      </xdr:nvSpPr>
      <xdr:spPr>
        <a:xfrm>
          <a:off x="11354444"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122191</xdr:rowOff>
    </xdr:from>
    <xdr:ext cx="405111" cy="259045"/>
    <xdr:sp macro="" textlink="">
      <xdr:nvSpPr>
        <xdr:cNvPr id="561" name="n_1mainValue【学校施設】&#10;有形固定資産減価償却率">
          <a:extLst>
            <a:ext uri="{FF2B5EF4-FFF2-40B4-BE49-F238E27FC236}">
              <a16:creationId xmlns:a16="http://schemas.microsoft.com/office/drawing/2014/main" id="{861A42D8-1142-4982-AC76-54D3FACB5042}"/>
            </a:ext>
          </a:extLst>
        </xdr:cNvPr>
        <xdr:cNvSpPr txBox="1"/>
      </xdr:nvSpPr>
      <xdr:spPr>
        <a:xfrm>
          <a:off x="13745219" y="920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115333</xdr:rowOff>
    </xdr:from>
    <xdr:ext cx="405111" cy="259045"/>
    <xdr:sp macro="" textlink="">
      <xdr:nvSpPr>
        <xdr:cNvPr id="562" name="n_2mainValue【学校施設】&#10;有形固定資産減価償却率">
          <a:extLst>
            <a:ext uri="{FF2B5EF4-FFF2-40B4-BE49-F238E27FC236}">
              <a16:creationId xmlns:a16="http://schemas.microsoft.com/office/drawing/2014/main" id="{E6EAEB80-8173-40EB-95DD-1D231111FAC8}"/>
            </a:ext>
          </a:extLst>
        </xdr:cNvPr>
        <xdr:cNvSpPr txBox="1"/>
      </xdr:nvSpPr>
      <xdr:spPr>
        <a:xfrm>
          <a:off x="12964169" y="91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46753</xdr:rowOff>
    </xdr:from>
    <xdr:ext cx="405111" cy="259045"/>
    <xdr:sp macro="" textlink="">
      <xdr:nvSpPr>
        <xdr:cNvPr id="563" name="n_3mainValue【学校施設】&#10;有形固定資産減価償却率">
          <a:extLst>
            <a:ext uri="{FF2B5EF4-FFF2-40B4-BE49-F238E27FC236}">
              <a16:creationId xmlns:a16="http://schemas.microsoft.com/office/drawing/2014/main" id="{C3E7DB30-869D-474F-B3F2-592E8BD63200}"/>
            </a:ext>
          </a:extLst>
        </xdr:cNvPr>
        <xdr:cNvSpPr txBox="1"/>
      </xdr:nvSpPr>
      <xdr:spPr>
        <a:xfrm>
          <a:off x="12164069" y="9127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37609</xdr:rowOff>
    </xdr:from>
    <xdr:ext cx="405111" cy="259045"/>
    <xdr:sp macro="" textlink="">
      <xdr:nvSpPr>
        <xdr:cNvPr id="564" name="n_4mainValue【学校施設】&#10;有形固定資産減価償却率">
          <a:extLst>
            <a:ext uri="{FF2B5EF4-FFF2-40B4-BE49-F238E27FC236}">
              <a16:creationId xmlns:a16="http://schemas.microsoft.com/office/drawing/2014/main" id="{36A611C2-5B14-4163-8767-CA05E1909FE0}"/>
            </a:ext>
          </a:extLst>
        </xdr:cNvPr>
        <xdr:cNvSpPr txBox="1"/>
      </xdr:nvSpPr>
      <xdr:spPr>
        <a:xfrm>
          <a:off x="11354444" y="9114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FCC503DD-E1D0-403F-904D-54EC7AD8F92D}"/>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8C3DA152-9287-4B4E-B8D4-8F2831770AD5}"/>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2AEF3164-97EE-42B2-B271-DFE92DD03CF7}"/>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B388F8F3-C260-4B36-A5AC-8E84A577CA8B}"/>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A1CFB361-14CD-475E-80AE-1CF5AC1CE560}"/>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AE79AEDF-2F16-4B76-B793-E32ECA86F9D9}"/>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8341174B-1266-4D47-9EFF-FBDCFFFFF9DE}"/>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297CD8D1-81AA-4BFD-B276-944D64F0B94D}"/>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AF509DF1-1F18-400C-BB77-DF551E3AC050}"/>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6884D5A0-FBAD-421D-9BAD-8689E2FD7956}"/>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8429DF04-2066-4722-8560-9FFD2929690D}"/>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823E8CAA-F07F-43B7-9773-55407B16FC19}"/>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8406DFAE-DD8B-4F25-B804-B9340FFD1033}"/>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D3491BF9-0827-4D93-984B-DE00A6A156DB}"/>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2E777533-2030-4B4D-BDBE-ED0E80A5471B}"/>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DA2B1FF5-22CE-4DD8-A9C2-2EBEDDED4AD4}"/>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726011AC-5756-4E6A-A755-F3156D1DDB59}"/>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279AEA9E-49B3-45FD-AEE6-A5AB12A283DB}"/>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501E318-FB0C-4274-9430-873A110396B9}"/>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6F7AEBAA-7093-4DD7-9D7F-8CBE62ACDE65}"/>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24CC738B-3503-4451-929C-D9483AD72F26}"/>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48A92DC2-DD70-4866-82B3-E98EF93B2480}"/>
            </a:ext>
          </a:extLst>
        </xdr:cNvPr>
        <xdr:cNvSpPr txBox="1"/>
      </xdr:nvSpPr>
      <xdr:spPr>
        <a:xfrm>
          <a:off x="15985051" y="851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BDCC2FB3-EFD8-4A76-8661-38B504C7CCC7}"/>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0419359E-761F-4EA9-8B92-A207C6EAA759}"/>
            </a:ext>
          </a:extLst>
        </xdr:cNvPr>
        <xdr:cNvCxnSpPr/>
      </xdr:nvCxnSpPr>
      <xdr:spPr>
        <a:xfrm flipV="1">
          <a:off x="19954239" y="9124823"/>
          <a:ext cx="0" cy="1188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2DACF626-7301-455D-A5CA-B49386910327}"/>
            </a:ext>
          </a:extLst>
        </xdr:cNvPr>
        <xdr:cNvSpPr txBox="1"/>
      </xdr:nvSpPr>
      <xdr:spPr>
        <a:xfrm>
          <a:off x="19992975" y="1031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00CA57C0-0469-4196-BA38-59BC92551676}"/>
            </a:ext>
          </a:extLst>
        </xdr:cNvPr>
        <xdr:cNvCxnSpPr/>
      </xdr:nvCxnSpPr>
      <xdr:spPr>
        <a:xfrm>
          <a:off x="19878675" y="10313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8B969F87-10A4-4B15-AA0C-35D8F1B48CC8}"/>
            </a:ext>
          </a:extLst>
        </xdr:cNvPr>
        <xdr:cNvSpPr txBox="1"/>
      </xdr:nvSpPr>
      <xdr:spPr>
        <a:xfrm>
          <a:off x="19992975" y="891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46E8B956-9EEA-4880-BD96-7C9E3D7E13CC}"/>
            </a:ext>
          </a:extLst>
        </xdr:cNvPr>
        <xdr:cNvCxnSpPr/>
      </xdr:nvCxnSpPr>
      <xdr:spPr>
        <a:xfrm>
          <a:off x="19878675" y="91248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49B147EE-50FF-45A6-95A3-90D26C0D7E6D}"/>
            </a:ext>
          </a:extLst>
        </xdr:cNvPr>
        <xdr:cNvSpPr txBox="1"/>
      </xdr:nvSpPr>
      <xdr:spPr>
        <a:xfrm>
          <a:off x="19992975" y="9992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98BECFE7-F6AA-41E9-91B7-06ACC84953D3}"/>
            </a:ext>
          </a:extLst>
        </xdr:cNvPr>
        <xdr:cNvSpPr/>
      </xdr:nvSpPr>
      <xdr:spPr>
        <a:xfrm>
          <a:off x="19897725" y="101318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51B08A58-A4E9-4AC7-930A-9586D299061A}"/>
            </a:ext>
          </a:extLst>
        </xdr:cNvPr>
        <xdr:cNvSpPr/>
      </xdr:nvSpPr>
      <xdr:spPr>
        <a:xfrm>
          <a:off x="19154775" y="101328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CACFC68F-545F-4012-9C25-E69FF3240776}"/>
            </a:ext>
          </a:extLst>
        </xdr:cNvPr>
        <xdr:cNvSpPr/>
      </xdr:nvSpPr>
      <xdr:spPr>
        <a:xfrm>
          <a:off x="18345150" y="101325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DD901A0A-EDE8-4610-86A6-6EC3528812BF}"/>
            </a:ext>
          </a:extLst>
        </xdr:cNvPr>
        <xdr:cNvSpPr/>
      </xdr:nvSpPr>
      <xdr:spPr>
        <a:xfrm>
          <a:off x="17554575" y="1013555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3DE8631A-B300-414B-A186-F392BAA772C8}"/>
            </a:ext>
          </a:extLst>
        </xdr:cNvPr>
        <xdr:cNvSpPr/>
      </xdr:nvSpPr>
      <xdr:spPr>
        <a:xfrm>
          <a:off x="16754475" y="101349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66AC9462-6F43-4466-8A43-49C558A45CD4}"/>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D87EE90B-4AC0-4AEC-AEC3-871286C649A8}"/>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A7FC13C-1374-40C1-B57F-4093678F3AA1}"/>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70D70B4-AD95-40F2-B69A-65B7136BBBE1}"/>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645D87D-18DC-417B-AEBA-487E693C70E7}"/>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142939</xdr:rowOff>
    </xdr:from>
    <xdr:to>
      <xdr:col>116</xdr:col>
      <xdr:colOff>114300</xdr:colOff>
      <xdr:row>63</xdr:row>
      <xdr:rowOff>73089</xdr:rowOff>
    </xdr:to>
    <xdr:sp macro="" textlink="">
      <xdr:nvSpPr>
        <xdr:cNvPr id="604" name="楕円 603">
          <a:extLst>
            <a:ext uri="{FF2B5EF4-FFF2-40B4-BE49-F238E27FC236}">
              <a16:creationId xmlns:a16="http://schemas.microsoft.com/office/drawing/2014/main" id="{CF8A5FEF-6C74-4BC5-96F7-7598DEB3B9DE}"/>
            </a:ext>
          </a:extLst>
        </xdr:cNvPr>
        <xdr:cNvSpPr/>
      </xdr:nvSpPr>
      <xdr:spPr>
        <a:xfrm>
          <a:off x="19897725" y="101886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605" name="【学校施設】&#10;一人当たり面積該当値テキスト">
          <a:extLst>
            <a:ext uri="{FF2B5EF4-FFF2-40B4-BE49-F238E27FC236}">
              <a16:creationId xmlns:a16="http://schemas.microsoft.com/office/drawing/2014/main" id="{CCB31B87-C235-4FFC-A4B6-0A019321BA9C}"/>
            </a:ext>
          </a:extLst>
        </xdr:cNvPr>
        <xdr:cNvSpPr txBox="1"/>
      </xdr:nvSpPr>
      <xdr:spPr>
        <a:xfrm>
          <a:off x="19992975" y="1011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141415</xdr:rowOff>
    </xdr:from>
    <xdr:to>
      <xdr:col>112</xdr:col>
      <xdr:colOff>38100</xdr:colOff>
      <xdr:row>63</xdr:row>
      <xdr:rowOff>71565</xdr:rowOff>
    </xdr:to>
    <xdr:sp macro="" textlink="">
      <xdr:nvSpPr>
        <xdr:cNvPr id="606" name="楕円 605">
          <a:extLst>
            <a:ext uri="{FF2B5EF4-FFF2-40B4-BE49-F238E27FC236}">
              <a16:creationId xmlns:a16="http://schemas.microsoft.com/office/drawing/2014/main" id="{DD025867-D4C1-4A8C-BABD-E057CF2B3661}"/>
            </a:ext>
          </a:extLst>
        </xdr:cNvPr>
        <xdr:cNvSpPr/>
      </xdr:nvSpPr>
      <xdr:spPr>
        <a:xfrm>
          <a:off x="19154775" y="1019346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20765</xdr:rowOff>
    </xdr:from>
    <xdr:to>
      <xdr:col>116</xdr:col>
      <xdr:colOff>63500</xdr:colOff>
      <xdr:row>63</xdr:row>
      <xdr:rowOff>22289</xdr:rowOff>
    </xdr:to>
    <xdr:cxnSp macro="">
      <xdr:nvCxnSpPr>
        <xdr:cNvPr id="607" name="直線コネクタ 606">
          <a:extLst>
            <a:ext uri="{FF2B5EF4-FFF2-40B4-BE49-F238E27FC236}">
              <a16:creationId xmlns:a16="http://schemas.microsoft.com/office/drawing/2014/main" id="{DC79834E-A0E7-48DF-8970-E2BB4FFB73FF}"/>
            </a:ext>
          </a:extLst>
        </xdr:cNvPr>
        <xdr:cNvCxnSpPr/>
      </xdr:nvCxnSpPr>
      <xdr:spPr>
        <a:xfrm>
          <a:off x="19202400" y="10231565"/>
          <a:ext cx="752475"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141224</xdr:rowOff>
    </xdr:from>
    <xdr:to>
      <xdr:col>107</xdr:col>
      <xdr:colOff>101600</xdr:colOff>
      <xdr:row>63</xdr:row>
      <xdr:rowOff>71374</xdr:rowOff>
    </xdr:to>
    <xdr:sp macro="" textlink="">
      <xdr:nvSpPr>
        <xdr:cNvPr id="608" name="楕円 607">
          <a:extLst>
            <a:ext uri="{FF2B5EF4-FFF2-40B4-BE49-F238E27FC236}">
              <a16:creationId xmlns:a16="http://schemas.microsoft.com/office/drawing/2014/main" id="{B0534A41-8CF5-48A0-BC2E-B7B1B2F55C7D}"/>
            </a:ext>
          </a:extLst>
        </xdr:cNvPr>
        <xdr:cNvSpPr/>
      </xdr:nvSpPr>
      <xdr:spPr>
        <a:xfrm>
          <a:off x="18345150" y="1019327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20574</xdr:rowOff>
    </xdr:from>
    <xdr:to>
      <xdr:col>111</xdr:col>
      <xdr:colOff>177800</xdr:colOff>
      <xdr:row>63</xdr:row>
      <xdr:rowOff>20765</xdr:rowOff>
    </xdr:to>
    <xdr:cxnSp macro="">
      <xdr:nvCxnSpPr>
        <xdr:cNvPr id="609" name="直線コネクタ 608">
          <a:extLst>
            <a:ext uri="{FF2B5EF4-FFF2-40B4-BE49-F238E27FC236}">
              <a16:creationId xmlns:a16="http://schemas.microsoft.com/office/drawing/2014/main" id="{9DFEFE6C-146F-406C-B52D-298A136364A6}"/>
            </a:ext>
          </a:extLst>
        </xdr:cNvPr>
        <xdr:cNvCxnSpPr/>
      </xdr:nvCxnSpPr>
      <xdr:spPr>
        <a:xfrm>
          <a:off x="18392775" y="10231374"/>
          <a:ext cx="809625"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141033</xdr:rowOff>
    </xdr:from>
    <xdr:to>
      <xdr:col>102</xdr:col>
      <xdr:colOff>165100</xdr:colOff>
      <xdr:row>63</xdr:row>
      <xdr:rowOff>71183</xdr:rowOff>
    </xdr:to>
    <xdr:sp macro="" textlink="">
      <xdr:nvSpPr>
        <xdr:cNvPr id="610" name="楕円 609">
          <a:extLst>
            <a:ext uri="{FF2B5EF4-FFF2-40B4-BE49-F238E27FC236}">
              <a16:creationId xmlns:a16="http://schemas.microsoft.com/office/drawing/2014/main" id="{51C6EE0A-BBC2-4197-9AF5-895F87CF84C2}"/>
            </a:ext>
          </a:extLst>
        </xdr:cNvPr>
        <xdr:cNvSpPr/>
      </xdr:nvSpPr>
      <xdr:spPr>
        <a:xfrm>
          <a:off x="17554575" y="1019308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20383</xdr:rowOff>
    </xdr:from>
    <xdr:to>
      <xdr:col>107</xdr:col>
      <xdr:colOff>50800</xdr:colOff>
      <xdr:row>63</xdr:row>
      <xdr:rowOff>20574</xdr:rowOff>
    </xdr:to>
    <xdr:cxnSp macro="">
      <xdr:nvCxnSpPr>
        <xdr:cNvPr id="611" name="直線コネクタ 610">
          <a:extLst>
            <a:ext uri="{FF2B5EF4-FFF2-40B4-BE49-F238E27FC236}">
              <a16:creationId xmlns:a16="http://schemas.microsoft.com/office/drawing/2014/main" id="{A0AA6576-40C6-4772-A455-4F6009BE4D1E}"/>
            </a:ext>
          </a:extLst>
        </xdr:cNvPr>
        <xdr:cNvCxnSpPr/>
      </xdr:nvCxnSpPr>
      <xdr:spPr>
        <a:xfrm>
          <a:off x="17602200" y="10231183"/>
          <a:ext cx="790575"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140271</xdr:rowOff>
    </xdr:from>
    <xdr:to>
      <xdr:col>98</xdr:col>
      <xdr:colOff>38100</xdr:colOff>
      <xdr:row>63</xdr:row>
      <xdr:rowOff>70421</xdr:rowOff>
    </xdr:to>
    <xdr:sp macro="" textlink="">
      <xdr:nvSpPr>
        <xdr:cNvPr id="612" name="楕円 611">
          <a:extLst>
            <a:ext uri="{FF2B5EF4-FFF2-40B4-BE49-F238E27FC236}">
              <a16:creationId xmlns:a16="http://schemas.microsoft.com/office/drawing/2014/main" id="{7C7312FB-92D8-462E-BAEF-0F98EF2049C9}"/>
            </a:ext>
          </a:extLst>
        </xdr:cNvPr>
        <xdr:cNvSpPr/>
      </xdr:nvSpPr>
      <xdr:spPr>
        <a:xfrm>
          <a:off x="16754475" y="1019232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19621</xdr:rowOff>
    </xdr:from>
    <xdr:to>
      <xdr:col>102</xdr:col>
      <xdr:colOff>114300</xdr:colOff>
      <xdr:row>63</xdr:row>
      <xdr:rowOff>20383</xdr:rowOff>
    </xdr:to>
    <xdr:cxnSp macro="">
      <xdr:nvCxnSpPr>
        <xdr:cNvPr id="613" name="直線コネクタ 612">
          <a:extLst>
            <a:ext uri="{FF2B5EF4-FFF2-40B4-BE49-F238E27FC236}">
              <a16:creationId xmlns:a16="http://schemas.microsoft.com/office/drawing/2014/main" id="{253D09AC-27AD-40E0-9537-CFD8FA21E16B}"/>
            </a:ext>
          </a:extLst>
        </xdr:cNvPr>
        <xdr:cNvCxnSpPr/>
      </xdr:nvCxnSpPr>
      <xdr:spPr>
        <a:xfrm>
          <a:off x="16802100" y="10230421"/>
          <a:ext cx="8001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75049199-7EF1-4140-812F-BAE158C4C478}"/>
            </a:ext>
          </a:extLst>
        </xdr:cNvPr>
        <xdr:cNvSpPr txBox="1"/>
      </xdr:nvSpPr>
      <xdr:spPr>
        <a:xfrm>
          <a:off x="18983402" y="99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4BC3DEF5-C5F2-4C4E-BA9B-B13810BEE5C8}"/>
            </a:ext>
          </a:extLst>
        </xdr:cNvPr>
        <xdr:cNvSpPr txBox="1"/>
      </xdr:nvSpPr>
      <xdr:spPr>
        <a:xfrm>
          <a:off x="18183302" y="991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673B7B5E-4FB9-4C70-8492-030EE6382B61}"/>
            </a:ext>
          </a:extLst>
        </xdr:cNvPr>
        <xdr:cNvSpPr txBox="1"/>
      </xdr:nvSpPr>
      <xdr:spPr>
        <a:xfrm>
          <a:off x="17383202" y="991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795031F1-2CB3-4586-A90B-5873EA5B8709}"/>
            </a:ext>
          </a:extLst>
        </xdr:cNvPr>
        <xdr:cNvSpPr txBox="1"/>
      </xdr:nvSpPr>
      <xdr:spPr>
        <a:xfrm>
          <a:off x="16592627" y="992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62692</xdr:rowOff>
    </xdr:from>
    <xdr:ext cx="469744" cy="259045"/>
    <xdr:sp macro="" textlink="">
      <xdr:nvSpPr>
        <xdr:cNvPr id="618" name="n_1mainValue【学校施設】&#10;一人当たり面積">
          <a:extLst>
            <a:ext uri="{FF2B5EF4-FFF2-40B4-BE49-F238E27FC236}">
              <a16:creationId xmlns:a16="http://schemas.microsoft.com/office/drawing/2014/main" id="{4DD05C31-7A86-41A9-BD13-31B8321C5167}"/>
            </a:ext>
          </a:extLst>
        </xdr:cNvPr>
        <xdr:cNvSpPr txBox="1"/>
      </xdr:nvSpPr>
      <xdr:spPr>
        <a:xfrm>
          <a:off x="18983402" y="1027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62501</xdr:rowOff>
    </xdr:from>
    <xdr:ext cx="469744" cy="259045"/>
    <xdr:sp macro="" textlink="">
      <xdr:nvSpPr>
        <xdr:cNvPr id="619" name="n_2mainValue【学校施設】&#10;一人当たり面積">
          <a:extLst>
            <a:ext uri="{FF2B5EF4-FFF2-40B4-BE49-F238E27FC236}">
              <a16:creationId xmlns:a16="http://schemas.microsoft.com/office/drawing/2014/main" id="{41939B83-1E71-4D46-9712-BA2DB331C17A}"/>
            </a:ext>
          </a:extLst>
        </xdr:cNvPr>
        <xdr:cNvSpPr txBox="1"/>
      </xdr:nvSpPr>
      <xdr:spPr>
        <a:xfrm>
          <a:off x="18183302" y="102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62310</xdr:rowOff>
    </xdr:from>
    <xdr:ext cx="469744" cy="259045"/>
    <xdr:sp macro="" textlink="">
      <xdr:nvSpPr>
        <xdr:cNvPr id="620" name="n_3mainValue【学校施設】&#10;一人当たり面積">
          <a:extLst>
            <a:ext uri="{FF2B5EF4-FFF2-40B4-BE49-F238E27FC236}">
              <a16:creationId xmlns:a16="http://schemas.microsoft.com/office/drawing/2014/main" id="{02101971-72D0-4740-9057-5DB445DF84D3}"/>
            </a:ext>
          </a:extLst>
        </xdr:cNvPr>
        <xdr:cNvSpPr txBox="1"/>
      </xdr:nvSpPr>
      <xdr:spPr>
        <a:xfrm>
          <a:off x="17383202" y="1027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61548</xdr:rowOff>
    </xdr:from>
    <xdr:ext cx="469744" cy="259045"/>
    <xdr:sp macro="" textlink="">
      <xdr:nvSpPr>
        <xdr:cNvPr id="621" name="n_4mainValue【学校施設】&#10;一人当たり面積">
          <a:extLst>
            <a:ext uri="{FF2B5EF4-FFF2-40B4-BE49-F238E27FC236}">
              <a16:creationId xmlns:a16="http://schemas.microsoft.com/office/drawing/2014/main" id="{E2BCE808-B309-47D3-9C4E-DD3957D83988}"/>
            </a:ext>
          </a:extLst>
        </xdr:cNvPr>
        <xdr:cNvSpPr txBox="1"/>
      </xdr:nvSpPr>
      <xdr:spPr>
        <a:xfrm>
          <a:off x="16592627" y="1027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30F18D23-B664-4E16-8242-B94446754BF6}"/>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C4C9A1B1-BEDA-4B34-BFE2-55889B645FD8}"/>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285E50FB-EB15-44D3-8F9E-9BFE991C9A2B}"/>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B144FB79-E906-4C36-BA0C-2CC2B767CE34}"/>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34D3DB87-06BA-4744-8FF7-F2AE0A23E682}"/>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B808DFB7-B682-4482-B02D-2E83C41202CF}"/>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3F1BD1F5-559D-4B31-888A-B44F31A56670}"/>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CA0B2DBC-E190-4E19-9F24-C9BC4F611810}"/>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9FEF9458-A096-4E68-8FFA-20E7AF3935C1}"/>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1918DD07-EFEE-410C-9049-7F06B2D303F6}"/>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1C98F3B6-0381-4657-975F-8CB8867DEC20}"/>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7ECCE810-4EDA-435E-966C-383F8BDE8AB3}"/>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41E6DE77-2821-43A8-AAC8-8A96F5C8E7EA}"/>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76B7FD1-EF64-4153-975A-2F2476E06AFD}"/>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E53974AF-3E4F-4ECC-95E6-DF8703B6159A}"/>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9BB15BE5-3675-4706-818E-59F90D496830}"/>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9010509D-63B6-4712-A779-D8D9C51B83A2}"/>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1B9504A2-CC9C-4215-B620-9C59DD3DCB1D}"/>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77C23D1E-869D-42BA-A675-50317D2855A2}"/>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231ADE2F-94BC-4B3C-83CA-0295D6F24D91}"/>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F1CDBE6E-4FBD-4E7C-BE2D-888940C60D7D}"/>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FA513F34-A5C3-4F8B-87AA-F750E9500B59}"/>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641250AD-910E-45A1-AFA9-70FABBC87A43}"/>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B74502A-6B3A-4F62-90CF-8FAAA057C4F0}"/>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BEB90A0F-8ED2-43E9-8AFC-A9EFC7AF6AEC}"/>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BF0DFA45-EE87-4D6C-94CB-71DE12FE105B}"/>
            </a:ext>
          </a:extLst>
        </xdr:cNvPr>
        <xdr:cNvCxnSpPr/>
      </xdr:nvCxnSpPr>
      <xdr:spPr>
        <a:xfrm flipV="1">
          <a:off x="14696439" y="12592594"/>
          <a:ext cx="0" cy="1501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F46BD276-D940-408B-A3B6-85A4E7163B6A}"/>
            </a:ext>
          </a:extLst>
        </xdr:cNvPr>
        <xdr:cNvSpPr txBox="1"/>
      </xdr:nvSpPr>
      <xdr:spPr>
        <a:xfrm>
          <a:off x="147351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EF80B8B3-CA05-481F-9BC8-242831B6A2F0}"/>
            </a:ext>
          </a:extLst>
        </xdr:cNvPr>
        <xdr:cNvCxnSpPr/>
      </xdr:nvCxnSpPr>
      <xdr:spPr>
        <a:xfrm>
          <a:off x="14611350"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8CBE9BE3-D28F-44DA-8C5A-7AAA3B915297}"/>
            </a:ext>
          </a:extLst>
        </xdr:cNvPr>
        <xdr:cNvSpPr txBox="1"/>
      </xdr:nvSpPr>
      <xdr:spPr>
        <a:xfrm>
          <a:off x="14735175" y="123805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1D61B311-82A8-4037-8579-8E1BD9FDE851}"/>
            </a:ext>
          </a:extLst>
        </xdr:cNvPr>
        <xdr:cNvCxnSpPr/>
      </xdr:nvCxnSpPr>
      <xdr:spPr>
        <a:xfrm>
          <a:off x="14611350" y="125925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a:extLst>
            <a:ext uri="{FF2B5EF4-FFF2-40B4-BE49-F238E27FC236}">
              <a16:creationId xmlns:a16="http://schemas.microsoft.com/office/drawing/2014/main" id="{5001C168-F473-4568-A7D6-C22C8A2C4976}"/>
            </a:ext>
          </a:extLst>
        </xdr:cNvPr>
        <xdr:cNvSpPr txBox="1"/>
      </xdr:nvSpPr>
      <xdr:spPr>
        <a:xfrm>
          <a:off x="14735175" y="13179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9B31295E-4FA0-4D07-B056-E707CC8C3890}"/>
            </a:ext>
          </a:extLst>
        </xdr:cNvPr>
        <xdr:cNvSpPr/>
      </xdr:nvSpPr>
      <xdr:spPr>
        <a:xfrm>
          <a:off x="14649450" y="1331558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16CDDE6A-3D5F-4F33-A450-EDE638DB63A2}"/>
            </a:ext>
          </a:extLst>
        </xdr:cNvPr>
        <xdr:cNvSpPr/>
      </xdr:nvSpPr>
      <xdr:spPr>
        <a:xfrm>
          <a:off x="13887450" y="133350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a:extLst>
            <a:ext uri="{FF2B5EF4-FFF2-40B4-BE49-F238E27FC236}">
              <a16:creationId xmlns:a16="http://schemas.microsoft.com/office/drawing/2014/main" id="{CDC45FA3-F43D-4705-BA4E-8DDE06895FEE}"/>
            </a:ext>
          </a:extLst>
        </xdr:cNvPr>
        <xdr:cNvSpPr/>
      </xdr:nvSpPr>
      <xdr:spPr>
        <a:xfrm>
          <a:off x="13096875" y="13371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3A6FCB97-BA50-474A-93F7-FEADA08062CE}"/>
            </a:ext>
          </a:extLst>
        </xdr:cNvPr>
        <xdr:cNvSpPr/>
      </xdr:nvSpPr>
      <xdr:spPr>
        <a:xfrm>
          <a:off x="12296775" y="133628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AF203C33-BD24-45C9-945F-A57D1DE62F7C}"/>
            </a:ext>
          </a:extLst>
        </xdr:cNvPr>
        <xdr:cNvSpPr/>
      </xdr:nvSpPr>
      <xdr:spPr>
        <a:xfrm>
          <a:off x="11487150" y="133531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30CCAD1-216B-41DA-AF8E-9E7A67837380}"/>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C774A79-F0DE-4457-9271-09C9B987E702}"/>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225BF7AD-1E54-45D2-8465-6760AAF5F6A4}"/>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9D9CA94-B797-4278-9163-833877745B19}"/>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0EB6F2C-7CEF-46D2-974F-D5E95F11D96A}"/>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663" name="楕円 662">
          <a:extLst>
            <a:ext uri="{FF2B5EF4-FFF2-40B4-BE49-F238E27FC236}">
              <a16:creationId xmlns:a16="http://schemas.microsoft.com/office/drawing/2014/main" id="{61D90A18-5FD6-4868-A9A0-05ECF57D24AE}"/>
            </a:ext>
          </a:extLst>
        </xdr:cNvPr>
        <xdr:cNvSpPr/>
      </xdr:nvSpPr>
      <xdr:spPr>
        <a:xfrm>
          <a:off x="14649450" y="133987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89825</xdr:rowOff>
    </xdr:from>
    <xdr:ext cx="405111" cy="259045"/>
    <xdr:sp macro="" textlink="">
      <xdr:nvSpPr>
        <xdr:cNvPr id="664" name="【児童館】&#10;有形固定資産減価償却率該当値テキスト">
          <a:extLst>
            <a:ext uri="{FF2B5EF4-FFF2-40B4-BE49-F238E27FC236}">
              <a16:creationId xmlns:a16="http://schemas.microsoft.com/office/drawing/2014/main" id="{EDC7636A-D21C-4308-858E-CA83AF03EA60}"/>
            </a:ext>
          </a:extLst>
        </xdr:cNvPr>
        <xdr:cNvSpPr txBox="1"/>
      </xdr:nvSpPr>
      <xdr:spPr>
        <a:xfrm>
          <a:off x="14735175"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49349</xdr:rowOff>
    </xdr:from>
    <xdr:to>
      <xdr:col>81</xdr:col>
      <xdr:colOff>101600</xdr:colOff>
      <xdr:row>83</xdr:row>
      <xdr:rowOff>150949</xdr:rowOff>
    </xdr:to>
    <xdr:sp macro="" textlink="">
      <xdr:nvSpPr>
        <xdr:cNvPr id="665" name="楕円 664">
          <a:extLst>
            <a:ext uri="{FF2B5EF4-FFF2-40B4-BE49-F238E27FC236}">
              <a16:creationId xmlns:a16="http://schemas.microsoft.com/office/drawing/2014/main" id="{F11F168F-5D4A-4A88-B02A-FEC52D873BEB}"/>
            </a:ext>
          </a:extLst>
        </xdr:cNvPr>
        <xdr:cNvSpPr/>
      </xdr:nvSpPr>
      <xdr:spPr>
        <a:xfrm>
          <a:off x="13887450" y="1349547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162198</xdr:rowOff>
    </xdr:from>
    <xdr:to>
      <xdr:col>85</xdr:col>
      <xdr:colOff>127000</xdr:colOff>
      <xdr:row>83</xdr:row>
      <xdr:rowOff>100149</xdr:rowOff>
    </xdr:to>
    <xdr:cxnSp macro="">
      <xdr:nvCxnSpPr>
        <xdr:cNvPr id="666" name="直線コネクタ 665">
          <a:extLst>
            <a:ext uri="{FF2B5EF4-FFF2-40B4-BE49-F238E27FC236}">
              <a16:creationId xmlns:a16="http://schemas.microsoft.com/office/drawing/2014/main" id="{5EA50EEB-1CA6-4220-AA39-C04FD0644B07}"/>
            </a:ext>
          </a:extLst>
        </xdr:cNvPr>
        <xdr:cNvCxnSpPr/>
      </xdr:nvCxnSpPr>
      <xdr:spPr>
        <a:xfrm flipV="1">
          <a:off x="13935075" y="13446398"/>
          <a:ext cx="762000" cy="10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13426</xdr:rowOff>
    </xdr:from>
    <xdr:to>
      <xdr:col>76</xdr:col>
      <xdr:colOff>165100</xdr:colOff>
      <xdr:row>83</xdr:row>
      <xdr:rowOff>115026</xdr:rowOff>
    </xdr:to>
    <xdr:sp macro="" textlink="">
      <xdr:nvSpPr>
        <xdr:cNvPr id="667" name="楕円 666">
          <a:extLst>
            <a:ext uri="{FF2B5EF4-FFF2-40B4-BE49-F238E27FC236}">
              <a16:creationId xmlns:a16="http://schemas.microsoft.com/office/drawing/2014/main" id="{4F84C1C3-2921-4258-B40C-79CDC66CDA63}"/>
            </a:ext>
          </a:extLst>
        </xdr:cNvPr>
        <xdr:cNvSpPr/>
      </xdr:nvSpPr>
      <xdr:spPr>
        <a:xfrm>
          <a:off x="13096875" y="1345955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64226</xdr:rowOff>
    </xdr:from>
    <xdr:to>
      <xdr:col>81</xdr:col>
      <xdr:colOff>50800</xdr:colOff>
      <xdr:row>83</xdr:row>
      <xdr:rowOff>100149</xdr:rowOff>
    </xdr:to>
    <xdr:cxnSp macro="">
      <xdr:nvCxnSpPr>
        <xdr:cNvPr id="668" name="直線コネクタ 667">
          <a:extLst>
            <a:ext uri="{FF2B5EF4-FFF2-40B4-BE49-F238E27FC236}">
              <a16:creationId xmlns:a16="http://schemas.microsoft.com/office/drawing/2014/main" id="{7B4FAEF3-CCE4-455A-A562-E5175832B640}"/>
            </a:ext>
          </a:extLst>
        </xdr:cNvPr>
        <xdr:cNvCxnSpPr/>
      </xdr:nvCxnSpPr>
      <xdr:spPr>
        <a:xfrm>
          <a:off x="13144500" y="13516701"/>
          <a:ext cx="7905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150586</xdr:rowOff>
    </xdr:from>
    <xdr:to>
      <xdr:col>72</xdr:col>
      <xdr:colOff>38100</xdr:colOff>
      <xdr:row>83</xdr:row>
      <xdr:rowOff>80736</xdr:rowOff>
    </xdr:to>
    <xdr:sp macro="" textlink="">
      <xdr:nvSpPr>
        <xdr:cNvPr id="669" name="楕円 668">
          <a:extLst>
            <a:ext uri="{FF2B5EF4-FFF2-40B4-BE49-F238E27FC236}">
              <a16:creationId xmlns:a16="http://schemas.microsoft.com/office/drawing/2014/main" id="{ADE7E22A-C303-4A9A-85B5-ED27B8E637B5}"/>
            </a:ext>
          </a:extLst>
        </xdr:cNvPr>
        <xdr:cNvSpPr/>
      </xdr:nvSpPr>
      <xdr:spPr>
        <a:xfrm>
          <a:off x="12296775" y="134379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29936</xdr:rowOff>
    </xdr:from>
    <xdr:to>
      <xdr:col>76</xdr:col>
      <xdr:colOff>114300</xdr:colOff>
      <xdr:row>83</xdr:row>
      <xdr:rowOff>64226</xdr:rowOff>
    </xdr:to>
    <xdr:cxnSp macro="">
      <xdr:nvCxnSpPr>
        <xdr:cNvPr id="670" name="直線コネクタ 669">
          <a:extLst>
            <a:ext uri="{FF2B5EF4-FFF2-40B4-BE49-F238E27FC236}">
              <a16:creationId xmlns:a16="http://schemas.microsoft.com/office/drawing/2014/main" id="{0D5A0858-DBF0-45A1-9440-087C0CE3D3AF}"/>
            </a:ext>
          </a:extLst>
        </xdr:cNvPr>
        <xdr:cNvCxnSpPr/>
      </xdr:nvCxnSpPr>
      <xdr:spPr>
        <a:xfrm>
          <a:off x="12344400" y="13476061"/>
          <a:ext cx="8001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46082</xdr:rowOff>
    </xdr:from>
    <xdr:to>
      <xdr:col>67</xdr:col>
      <xdr:colOff>101600</xdr:colOff>
      <xdr:row>85</xdr:row>
      <xdr:rowOff>147682</xdr:rowOff>
    </xdr:to>
    <xdr:sp macro="" textlink="">
      <xdr:nvSpPr>
        <xdr:cNvPr id="671" name="楕円 670">
          <a:extLst>
            <a:ext uri="{FF2B5EF4-FFF2-40B4-BE49-F238E27FC236}">
              <a16:creationId xmlns:a16="http://schemas.microsoft.com/office/drawing/2014/main" id="{ADCCD20E-1361-4405-A1F6-ECAD92D28CBE}"/>
            </a:ext>
          </a:extLst>
        </xdr:cNvPr>
        <xdr:cNvSpPr/>
      </xdr:nvSpPr>
      <xdr:spPr>
        <a:xfrm>
          <a:off x="11487150" y="138224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29936</xdr:rowOff>
    </xdr:from>
    <xdr:to>
      <xdr:col>71</xdr:col>
      <xdr:colOff>177800</xdr:colOff>
      <xdr:row>85</xdr:row>
      <xdr:rowOff>96882</xdr:rowOff>
    </xdr:to>
    <xdr:cxnSp macro="">
      <xdr:nvCxnSpPr>
        <xdr:cNvPr id="672" name="直線コネクタ 671">
          <a:extLst>
            <a:ext uri="{FF2B5EF4-FFF2-40B4-BE49-F238E27FC236}">
              <a16:creationId xmlns:a16="http://schemas.microsoft.com/office/drawing/2014/main" id="{F2FF8C37-09AB-423D-AF1A-1CC1F6B79AFB}"/>
            </a:ext>
          </a:extLst>
        </xdr:cNvPr>
        <xdr:cNvCxnSpPr/>
      </xdr:nvCxnSpPr>
      <xdr:spPr>
        <a:xfrm flipV="1">
          <a:off x="11534775" y="13476061"/>
          <a:ext cx="809625" cy="39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73" name="n_1aveValue【児童館】&#10;有形固定資産減価償却率">
          <a:extLst>
            <a:ext uri="{FF2B5EF4-FFF2-40B4-BE49-F238E27FC236}">
              <a16:creationId xmlns:a16="http://schemas.microsoft.com/office/drawing/2014/main" id="{FF307416-5A72-4F98-9F9A-421FDAFEAB77}"/>
            </a:ext>
          </a:extLst>
        </xdr:cNvPr>
        <xdr:cNvSpPr txBox="1"/>
      </xdr:nvSpPr>
      <xdr:spPr>
        <a:xfrm>
          <a:off x="13745219" y="1312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674" name="n_2aveValue【児童館】&#10;有形固定資産減価償却率">
          <a:extLst>
            <a:ext uri="{FF2B5EF4-FFF2-40B4-BE49-F238E27FC236}">
              <a16:creationId xmlns:a16="http://schemas.microsoft.com/office/drawing/2014/main" id="{5ECA1473-6AD1-4F1D-A5AA-700CA7A245CB}"/>
            </a:ext>
          </a:extLst>
        </xdr:cNvPr>
        <xdr:cNvSpPr txBox="1"/>
      </xdr:nvSpPr>
      <xdr:spPr>
        <a:xfrm>
          <a:off x="12964169" y="1315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5" name="n_3aveValue【児童館】&#10;有形固定資産減価償却率">
          <a:extLst>
            <a:ext uri="{FF2B5EF4-FFF2-40B4-BE49-F238E27FC236}">
              <a16:creationId xmlns:a16="http://schemas.microsoft.com/office/drawing/2014/main" id="{84F0BBE0-DB37-4D96-9DD2-649B19E3A7CE}"/>
            </a:ext>
          </a:extLst>
        </xdr:cNvPr>
        <xdr:cNvSpPr txBox="1"/>
      </xdr:nvSpPr>
      <xdr:spPr>
        <a:xfrm>
          <a:off x="12164069" y="13147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6" name="n_4aveValue【児童館】&#10;有形固定資産減価償却率">
          <a:extLst>
            <a:ext uri="{FF2B5EF4-FFF2-40B4-BE49-F238E27FC236}">
              <a16:creationId xmlns:a16="http://schemas.microsoft.com/office/drawing/2014/main" id="{6F77C64B-37A5-47FD-B40D-82EEEB7D93AF}"/>
            </a:ext>
          </a:extLst>
        </xdr:cNvPr>
        <xdr:cNvSpPr txBox="1"/>
      </xdr:nvSpPr>
      <xdr:spPr>
        <a:xfrm>
          <a:off x="11354444" y="13137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142076</xdr:rowOff>
    </xdr:from>
    <xdr:ext cx="405111" cy="259045"/>
    <xdr:sp macro="" textlink="">
      <xdr:nvSpPr>
        <xdr:cNvPr id="677" name="n_1mainValue【児童館】&#10;有形固定資産減価償却率">
          <a:extLst>
            <a:ext uri="{FF2B5EF4-FFF2-40B4-BE49-F238E27FC236}">
              <a16:creationId xmlns:a16="http://schemas.microsoft.com/office/drawing/2014/main" id="{23689641-0FB6-4A2A-B120-49CEE3B74F20}"/>
            </a:ext>
          </a:extLst>
        </xdr:cNvPr>
        <xdr:cNvSpPr txBox="1"/>
      </xdr:nvSpPr>
      <xdr:spPr>
        <a:xfrm>
          <a:off x="13745219" y="13594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106153</xdr:rowOff>
    </xdr:from>
    <xdr:ext cx="405111" cy="259045"/>
    <xdr:sp macro="" textlink="">
      <xdr:nvSpPr>
        <xdr:cNvPr id="678" name="n_2mainValue【児童館】&#10;有形固定資産減価償却率">
          <a:extLst>
            <a:ext uri="{FF2B5EF4-FFF2-40B4-BE49-F238E27FC236}">
              <a16:creationId xmlns:a16="http://schemas.microsoft.com/office/drawing/2014/main" id="{B282D1EB-E7D8-46A7-9EC2-7C3C84CC45CD}"/>
            </a:ext>
          </a:extLst>
        </xdr:cNvPr>
        <xdr:cNvSpPr txBox="1"/>
      </xdr:nvSpPr>
      <xdr:spPr>
        <a:xfrm>
          <a:off x="12964169" y="1355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71863</xdr:rowOff>
    </xdr:from>
    <xdr:ext cx="405111" cy="259045"/>
    <xdr:sp macro="" textlink="">
      <xdr:nvSpPr>
        <xdr:cNvPr id="679" name="n_3mainValue【児童館】&#10;有形固定資産減価償却率">
          <a:extLst>
            <a:ext uri="{FF2B5EF4-FFF2-40B4-BE49-F238E27FC236}">
              <a16:creationId xmlns:a16="http://schemas.microsoft.com/office/drawing/2014/main" id="{28F99B4F-3F24-453F-852B-14F2C57F5E2D}"/>
            </a:ext>
          </a:extLst>
        </xdr:cNvPr>
        <xdr:cNvSpPr txBox="1"/>
      </xdr:nvSpPr>
      <xdr:spPr>
        <a:xfrm>
          <a:off x="12164069" y="1351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138809</xdr:rowOff>
    </xdr:from>
    <xdr:ext cx="405111" cy="259045"/>
    <xdr:sp macro="" textlink="">
      <xdr:nvSpPr>
        <xdr:cNvPr id="680" name="n_4mainValue【児童館】&#10;有形固定資産減価償却率">
          <a:extLst>
            <a:ext uri="{FF2B5EF4-FFF2-40B4-BE49-F238E27FC236}">
              <a16:creationId xmlns:a16="http://schemas.microsoft.com/office/drawing/2014/main" id="{89776F98-A538-43DB-9B80-CAD8CE2C7CD6}"/>
            </a:ext>
          </a:extLst>
        </xdr:cNvPr>
        <xdr:cNvSpPr txBox="1"/>
      </xdr:nvSpPr>
      <xdr:spPr>
        <a:xfrm>
          <a:off x="11354444" y="13915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A7E438FC-7F8D-40EA-9717-CE79802FD47A}"/>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908C67FE-0442-4819-80ED-63D44F8E59F3}"/>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31580917-68DE-41FA-8FCC-D6661E0FD542}"/>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8DDFA2AF-AB8A-417F-99F9-D203EAA5E946}"/>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C76E41-7E19-4C33-988E-CCAD361B3CCA}"/>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CDD7D23C-6270-4671-BDA7-A019FF6C730D}"/>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F38EF5AD-3A53-4C14-A92A-997B7FC0AE13}"/>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C9EA9C5E-0174-49E0-9D5B-80D1D32C7397}"/>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A237835A-8FC3-4E4D-BE39-1205B143B0FA}"/>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2D730012-553E-4B69-816E-9027E546D5B9}"/>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556BDA4C-B720-419E-A0F8-A30013A0F6ED}"/>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8CB73667-E950-45F7-A93B-AF0851CA9C6D}"/>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A67BF60D-EC27-4A4F-BFE0-BA6CFEE9AE67}"/>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B6F7FDE3-6E22-46D4-8BF0-966C20414B1E}"/>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B9DB6CD2-1368-4801-8A0E-4EA5C4897166}"/>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E63040FA-5623-424C-8BD5-B0151A20D4A5}"/>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B2371D20-6AE4-4925-BBC3-024E6B426C0F}"/>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F8AB84AF-9B4F-4EB5-9B2F-A7F5365DC165}"/>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951081D9-D2B4-4A25-A6EB-DCE80302B9ED}"/>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7C5166C7-9056-48D9-B9A8-8757F996CE3F}"/>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9771B07C-2425-460F-A6E5-C160A20C5FC8}"/>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7812075D-3349-4C96-9929-8ADF922D5296}"/>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DBCB34D6-BA22-4E88-8CF5-212ACB439C41}"/>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BCFE99D6-00E0-47A9-A7BF-CBDDB65880D7}"/>
            </a:ext>
          </a:extLst>
        </xdr:cNvPr>
        <xdr:cNvCxnSpPr/>
      </xdr:nvCxnSpPr>
      <xdr:spPr>
        <a:xfrm flipV="1">
          <a:off x="19954239" y="126587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EDC7C317-7F94-4F9E-80D4-51882FF81E13}"/>
            </a:ext>
          </a:extLst>
        </xdr:cNvPr>
        <xdr:cNvSpPr txBox="1"/>
      </xdr:nvSpPr>
      <xdr:spPr>
        <a:xfrm>
          <a:off x="19992975" y="1401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4AC97002-DE26-4762-904C-2886509314AC}"/>
            </a:ext>
          </a:extLst>
        </xdr:cNvPr>
        <xdr:cNvCxnSpPr/>
      </xdr:nvCxnSpPr>
      <xdr:spPr>
        <a:xfrm>
          <a:off x="19878675" y="14011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B8D88769-1B7D-4AD3-8FC3-ACDCDE57D110}"/>
            </a:ext>
          </a:extLst>
        </xdr:cNvPr>
        <xdr:cNvSpPr txBox="1"/>
      </xdr:nvSpPr>
      <xdr:spPr>
        <a:xfrm>
          <a:off x="19992975" y="1245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5F05879E-D075-45D8-BA51-42DEFD21D982}"/>
            </a:ext>
          </a:extLst>
        </xdr:cNvPr>
        <xdr:cNvCxnSpPr/>
      </xdr:nvCxnSpPr>
      <xdr:spPr>
        <a:xfrm>
          <a:off x="19878675" y="12658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9" name="【児童館】&#10;一人当たり面積平均値テキスト">
          <a:extLst>
            <a:ext uri="{FF2B5EF4-FFF2-40B4-BE49-F238E27FC236}">
              <a16:creationId xmlns:a16="http://schemas.microsoft.com/office/drawing/2014/main" id="{E109B58D-CA63-4503-863C-DF872DED1717}"/>
            </a:ext>
          </a:extLst>
        </xdr:cNvPr>
        <xdr:cNvSpPr txBox="1"/>
      </xdr:nvSpPr>
      <xdr:spPr>
        <a:xfrm>
          <a:off x="19992975" y="13389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552909E9-8207-4AF5-B77B-35A649BF6764}"/>
            </a:ext>
          </a:extLst>
        </xdr:cNvPr>
        <xdr:cNvSpPr/>
      </xdr:nvSpPr>
      <xdr:spPr>
        <a:xfrm>
          <a:off x="19897725" y="13535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658BAE23-2176-408B-A4B1-F08D259CF7DA}"/>
            </a:ext>
          </a:extLst>
        </xdr:cNvPr>
        <xdr:cNvSpPr/>
      </xdr:nvSpPr>
      <xdr:spPr>
        <a:xfrm>
          <a:off x="19154775" y="135731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E41295BD-979D-48FF-8845-F1386BA04CF1}"/>
            </a:ext>
          </a:extLst>
        </xdr:cNvPr>
        <xdr:cNvSpPr/>
      </xdr:nvSpPr>
      <xdr:spPr>
        <a:xfrm>
          <a:off x="18345150" y="135731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81C9AE40-8C07-4FFD-9723-6A7ACB920071}"/>
            </a:ext>
          </a:extLst>
        </xdr:cNvPr>
        <xdr:cNvSpPr/>
      </xdr:nvSpPr>
      <xdr:spPr>
        <a:xfrm>
          <a:off x="17554575" y="135731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39EF7B77-8AB0-4831-8EC3-C70C187D8BDC}"/>
            </a:ext>
          </a:extLst>
        </xdr:cNvPr>
        <xdr:cNvSpPr/>
      </xdr:nvSpPr>
      <xdr:spPr>
        <a:xfrm>
          <a:off x="16754475" y="135731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B555D687-B6E6-4945-A4E4-268BE004B7C9}"/>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30C1CDA-8426-4D5C-8022-66236A52626D}"/>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284ED6-4DFB-4258-B905-8DE09BCC530A}"/>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FB32B27A-6C90-47AD-8F76-2F521B4FC7F4}"/>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DFC216A-9E9B-40CE-BBF9-16F6524A3DC6}"/>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720" name="楕円 719">
          <a:extLst>
            <a:ext uri="{FF2B5EF4-FFF2-40B4-BE49-F238E27FC236}">
              <a16:creationId xmlns:a16="http://schemas.microsoft.com/office/drawing/2014/main" id="{6E4F52A8-ED96-45E0-8779-C07531D23BE7}"/>
            </a:ext>
          </a:extLst>
        </xdr:cNvPr>
        <xdr:cNvSpPr/>
      </xdr:nvSpPr>
      <xdr:spPr>
        <a:xfrm>
          <a:off x="19897725" y="13877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721" name="【児童館】&#10;一人当たり面積該当値テキスト">
          <a:extLst>
            <a:ext uri="{FF2B5EF4-FFF2-40B4-BE49-F238E27FC236}">
              <a16:creationId xmlns:a16="http://schemas.microsoft.com/office/drawing/2014/main" id="{5E1E6207-AD38-4A43-B7AD-2EBDDCDA8B55}"/>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722" name="楕円 721">
          <a:extLst>
            <a:ext uri="{FF2B5EF4-FFF2-40B4-BE49-F238E27FC236}">
              <a16:creationId xmlns:a16="http://schemas.microsoft.com/office/drawing/2014/main" id="{055E82BD-F0F1-45B2-8C90-1EE2B6DE1B33}"/>
            </a:ext>
          </a:extLst>
        </xdr:cNvPr>
        <xdr:cNvSpPr/>
      </xdr:nvSpPr>
      <xdr:spPr>
        <a:xfrm>
          <a:off x="19154775" y="13877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723" name="直線コネクタ 722">
          <a:extLst>
            <a:ext uri="{FF2B5EF4-FFF2-40B4-BE49-F238E27FC236}">
              <a16:creationId xmlns:a16="http://schemas.microsoft.com/office/drawing/2014/main" id="{DC8AFD15-38F2-48CE-98CC-61A0C84464C9}"/>
            </a:ext>
          </a:extLst>
        </xdr:cNvPr>
        <xdr:cNvCxnSpPr/>
      </xdr:nvCxnSpPr>
      <xdr:spPr>
        <a:xfrm>
          <a:off x="19202400" y="139255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724" name="楕円 723">
          <a:extLst>
            <a:ext uri="{FF2B5EF4-FFF2-40B4-BE49-F238E27FC236}">
              <a16:creationId xmlns:a16="http://schemas.microsoft.com/office/drawing/2014/main" id="{2560850C-2F15-427A-BE84-0278CE89193E}"/>
            </a:ext>
          </a:extLst>
        </xdr:cNvPr>
        <xdr:cNvSpPr/>
      </xdr:nvSpPr>
      <xdr:spPr>
        <a:xfrm>
          <a:off x="18345150" y="13877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725" name="直線コネクタ 724">
          <a:extLst>
            <a:ext uri="{FF2B5EF4-FFF2-40B4-BE49-F238E27FC236}">
              <a16:creationId xmlns:a16="http://schemas.microsoft.com/office/drawing/2014/main" id="{412B1881-47D9-434F-8E08-839B6032D399}"/>
            </a:ext>
          </a:extLst>
        </xdr:cNvPr>
        <xdr:cNvCxnSpPr/>
      </xdr:nvCxnSpPr>
      <xdr:spPr>
        <a:xfrm>
          <a:off x="18392775" y="139255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26" name="楕円 725">
          <a:extLst>
            <a:ext uri="{FF2B5EF4-FFF2-40B4-BE49-F238E27FC236}">
              <a16:creationId xmlns:a16="http://schemas.microsoft.com/office/drawing/2014/main" id="{6A50973D-05F7-48A9-8E1B-09B1F5A62681}"/>
            </a:ext>
          </a:extLst>
        </xdr:cNvPr>
        <xdr:cNvSpPr/>
      </xdr:nvSpPr>
      <xdr:spPr>
        <a:xfrm>
          <a:off x="17554575" y="13877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152400</xdr:rowOff>
    </xdr:to>
    <xdr:cxnSp macro="">
      <xdr:nvCxnSpPr>
        <xdr:cNvPr id="727" name="直線コネクタ 726">
          <a:extLst>
            <a:ext uri="{FF2B5EF4-FFF2-40B4-BE49-F238E27FC236}">
              <a16:creationId xmlns:a16="http://schemas.microsoft.com/office/drawing/2014/main" id="{65C1CB24-9070-4DD2-B922-32A3E13E9296}"/>
            </a:ext>
          </a:extLst>
        </xdr:cNvPr>
        <xdr:cNvCxnSpPr/>
      </xdr:nvCxnSpPr>
      <xdr:spPr>
        <a:xfrm>
          <a:off x="17602200" y="139255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728" name="楕円 727">
          <a:extLst>
            <a:ext uri="{FF2B5EF4-FFF2-40B4-BE49-F238E27FC236}">
              <a16:creationId xmlns:a16="http://schemas.microsoft.com/office/drawing/2014/main" id="{E62B3C70-6946-4E42-AB03-5C86376F928A}"/>
            </a:ext>
          </a:extLst>
        </xdr:cNvPr>
        <xdr:cNvSpPr/>
      </xdr:nvSpPr>
      <xdr:spPr>
        <a:xfrm>
          <a:off x="16754475" y="13877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152400</xdr:rowOff>
    </xdr:to>
    <xdr:cxnSp macro="">
      <xdr:nvCxnSpPr>
        <xdr:cNvPr id="729" name="直線コネクタ 728">
          <a:extLst>
            <a:ext uri="{FF2B5EF4-FFF2-40B4-BE49-F238E27FC236}">
              <a16:creationId xmlns:a16="http://schemas.microsoft.com/office/drawing/2014/main" id="{593A0B59-E6F1-41AD-958D-5B798F82A4F3}"/>
            </a:ext>
          </a:extLst>
        </xdr:cNvPr>
        <xdr:cNvCxnSpPr/>
      </xdr:nvCxnSpPr>
      <xdr:spPr>
        <a:xfrm>
          <a:off x="16802100" y="13925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0" name="n_1aveValue【児童館】&#10;一人当たり面積">
          <a:extLst>
            <a:ext uri="{FF2B5EF4-FFF2-40B4-BE49-F238E27FC236}">
              <a16:creationId xmlns:a16="http://schemas.microsoft.com/office/drawing/2014/main" id="{DB311809-72EE-4588-ADE4-425B60D2C41E}"/>
            </a:ext>
          </a:extLst>
        </xdr:cNvPr>
        <xdr:cNvSpPr txBox="1"/>
      </xdr:nvSpPr>
      <xdr:spPr>
        <a:xfrm>
          <a:off x="18983402"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1" name="n_2aveValue【児童館】&#10;一人当たり面積">
          <a:extLst>
            <a:ext uri="{FF2B5EF4-FFF2-40B4-BE49-F238E27FC236}">
              <a16:creationId xmlns:a16="http://schemas.microsoft.com/office/drawing/2014/main" id="{53846DDE-F666-4A91-88B6-136C438C717A}"/>
            </a:ext>
          </a:extLst>
        </xdr:cNvPr>
        <xdr:cNvSpPr txBox="1"/>
      </xdr:nvSpPr>
      <xdr:spPr>
        <a:xfrm>
          <a:off x="18183302"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2" name="n_3aveValue【児童館】&#10;一人当たり面積">
          <a:extLst>
            <a:ext uri="{FF2B5EF4-FFF2-40B4-BE49-F238E27FC236}">
              <a16:creationId xmlns:a16="http://schemas.microsoft.com/office/drawing/2014/main" id="{2853779E-E6E3-4EA3-AC55-F23D07921E08}"/>
            </a:ext>
          </a:extLst>
        </xdr:cNvPr>
        <xdr:cNvSpPr txBox="1"/>
      </xdr:nvSpPr>
      <xdr:spPr>
        <a:xfrm>
          <a:off x="17383202"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3" name="n_4aveValue【児童館】&#10;一人当たり面積">
          <a:extLst>
            <a:ext uri="{FF2B5EF4-FFF2-40B4-BE49-F238E27FC236}">
              <a16:creationId xmlns:a16="http://schemas.microsoft.com/office/drawing/2014/main" id="{E53034A7-841F-4997-A558-19217A7D8350}"/>
            </a:ext>
          </a:extLst>
        </xdr:cNvPr>
        <xdr:cNvSpPr txBox="1"/>
      </xdr:nvSpPr>
      <xdr:spPr>
        <a:xfrm>
          <a:off x="16592627"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734" name="n_1mainValue【児童館】&#10;一人当たり面積">
          <a:extLst>
            <a:ext uri="{FF2B5EF4-FFF2-40B4-BE49-F238E27FC236}">
              <a16:creationId xmlns:a16="http://schemas.microsoft.com/office/drawing/2014/main" id="{4B3BAFEC-6194-4ADD-920F-7E851F9B3E3D}"/>
            </a:ext>
          </a:extLst>
        </xdr:cNvPr>
        <xdr:cNvSpPr txBox="1"/>
      </xdr:nvSpPr>
      <xdr:spPr>
        <a:xfrm>
          <a:off x="18983402"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35" name="n_2mainValue【児童館】&#10;一人当たり面積">
          <a:extLst>
            <a:ext uri="{FF2B5EF4-FFF2-40B4-BE49-F238E27FC236}">
              <a16:creationId xmlns:a16="http://schemas.microsoft.com/office/drawing/2014/main" id="{FCA3FC17-C2ED-4BCB-8C84-196E214F419A}"/>
            </a:ext>
          </a:extLst>
        </xdr:cNvPr>
        <xdr:cNvSpPr txBox="1"/>
      </xdr:nvSpPr>
      <xdr:spPr>
        <a:xfrm>
          <a:off x="18183302"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36" name="n_3mainValue【児童館】&#10;一人当たり面積">
          <a:extLst>
            <a:ext uri="{FF2B5EF4-FFF2-40B4-BE49-F238E27FC236}">
              <a16:creationId xmlns:a16="http://schemas.microsoft.com/office/drawing/2014/main" id="{55042879-2393-4A0C-97A9-8F6C3C958D77}"/>
            </a:ext>
          </a:extLst>
        </xdr:cNvPr>
        <xdr:cNvSpPr txBox="1"/>
      </xdr:nvSpPr>
      <xdr:spPr>
        <a:xfrm>
          <a:off x="17383202"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22877</xdr:rowOff>
    </xdr:from>
    <xdr:ext cx="469744" cy="259045"/>
    <xdr:sp macro="" textlink="">
      <xdr:nvSpPr>
        <xdr:cNvPr id="737" name="n_4mainValue【児童館】&#10;一人当たり面積">
          <a:extLst>
            <a:ext uri="{FF2B5EF4-FFF2-40B4-BE49-F238E27FC236}">
              <a16:creationId xmlns:a16="http://schemas.microsoft.com/office/drawing/2014/main" id="{8697828F-1A67-415A-8EDE-A4EBFE986DC2}"/>
            </a:ext>
          </a:extLst>
        </xdr:cNvPr>
        <xdr:cNvSpPr txBox="1"/>
      </xdr:nvSpPr>
      <xdr:spPr>
        <a:xfrm>
          <a:off x="165926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913DC256-5F8E-47FE-8772-C4134802C8BD}"/>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68B61879-AEFB-41D4-97FA-66F8A6D290B1}"/>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E614BDA8-0CB0-41CF-B22E-5885DABED411}"/>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9CB143C5-4739-4845-B31C-59619CD2A156}"/>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600B2628-C16A-4C00-9542-EFCBBCB72CDB}"/>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1A99400E-2839-40EC-A818-838CA6357A3A}"/>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4C53181F-C244-4AA9-A56C-5DEFD595D867}"/>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446E0506-B0B9-40B8-AC88-4F04D90D9B40}"/>
            </a:ext>
          </a:extLst>
        </xdr:cNvPr>
        <xdr:cNvSpPr/>
      </xdr:nvSpPr>
      <xdr:spPr>
        <a:xfrm>
          <a:off x="112109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21B86D5F-6640-46F4-8115-10D2AF39E268}"/>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B6C12D9F-37D1-4D46-9A60-A002003880D1}"/>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D41449F3-575E-4716-B103-AC2F9A23B401}"/>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a:extLst>
            <a:ext uri="{FF2B5EF4-FFF2-40B4-BE49-F238E27FC236}">
              <a16:creationId xmlns:a16="http://schemas.microsoft.com/office/drawing/2014/main" id="{C7CE1AF6-6A9F-4DE5-BCEF-C8E033E54214}"/>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a:extLst>
            <a:ext uri="{FF2B5EF4-FFF2-40B4-BE49-F238E27FC236}">
              <a16:creationId xmlns:a16="http://schemas.microsoft.com/office/drawing/2014/main" id="{61CA56BC-AEDC-47FC-B2B6-4653C889ED2B}"/>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a:extLst>
            <a:ext uri="{FF2B5EF4-FFF2-40B4-BE49-F238E27FC236}">
              <a16:creationId xmlns:a16="http://schemas.microsoft.com/office/drawing/2014/main" id="{691AFF6A-F12E-4D65-942E-1B517EB70D93}"/>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a:extLst>
            <a:ext uri="{FF2B5EF4-FFF2-40B4-BE49-F238E27FC236}">
              <a16:creationId xmlns:a16="http://schemas.microsoft.com/office/drawing/2014/main" id="{C2ECB415-5F45-4ADD-AC98-EF08876D4489}"/>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32966CFA-1BAB-4AC3-B362-E5F547903643}"/>
            </a:ext>
          </a:extLst>
        </xdr:cNvPr>
        <xdr:cNvSpPr/>
      </xdr:nvSpPr>
      <xdr:spPr>
        <a:xfrm>
          <a:off x="164592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68508773-ACBF-48D9-AF0F-EBB326883B3B}"/>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5AD4B36D-C1A6-44FE-84AE-B55C43AF924F}"/>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69FC8EC0-95FB-4CFB-A1EF-ACC86A2FB57C}"/>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と比較して、交通の要衝であるという特性から、一人当たりの道路延長や橋梁等の有形固定資産額が高い。また、現在も人口が増えており保育施設や学校施設の稼働率が高いことから、一人当たりの施設面積は低い傾向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積極的に改修を行ってきた学校施設の減価償却率は類似団体平均よりも低い状態であるが、認定こども園・幼稚園・保育所</a:t>
          </a:r>
          <a:r>
            <a:rPr kumimoji="1" lang="ja-JP" altLang="en-US" sz="1100">
              <a:solidFill>
                <a:sysClr val="windowText" lastClr="000000"/>
              </a:solidFill>
              <a:effectLst/>
              <a:latin typeface="+mn-lt"/>
              <a:ea typeface="+mn-ea"/>
              <a:cs typeface="+mn-cs"/>
            </a:rPr>
            <a:t>、公営住宅</a:t>
          </a:r>
          <a:r>
            <a:rPr kumimoji="1" lang="ja-JP" altLang="ja-JP" sz="1100">
              <a:solidFill>
                <a:sysClr val="windowText" lastClr="000000"/>
              </a:solidFill>
              <a:effectLst/>
              <a:latin typeface="+mn-lt"/>
              <a:ea typeface="+mn-ea"/>
              <a:cs typeface="+mn-cs"/>
            </a:rPr>
            <a:t>の減価償却率は類似団体平均よりも高い状態である。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市有の公共施設については、公共施設等総合管理計画等に基づき、引き続き長寿命化を実施していく。</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552C521-3634-4DC7-AD4E-C5812CE9EB9A}"/>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804748-7604-4274-A62A-1D480C829E9B}"/>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B61178-234C-462D-8EA2-EB65DF2A6D9B}"/>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D3F9AE3-AA8C-469A-9ECA-13903EC19755}"/>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F410E95-BF10-4F31-98C0-4B278739109B}"/>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80FAF9-4BF1-4680-B459-68E0A1830086}"/>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8880D99-B655-4E5F-BA59-DB1CCF66A732}"/>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15A3EA-E9B0-4798-BC1E-21AAC1B2ED76}"/>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CA9F6B9-3354-4A19-A124-A666D20E4BDC}"/>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0AECC8-6007-4497-82A1-9C9CEAD76EF1}"/>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74,537
72,881
71.72
37,631,099
36,140,100
1,173,441
16,267,710
23,035,736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BF3133-C44E-4A3C-883E-C946AA07B580}"/>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40092C3-FBC5-4311-8DC8-D5E92ACF3CA9}"/>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A9F36AB-0F76-47CC-A26D-FD7E71AF1A07}"/>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921988-00FD-4868-A733-1B3759DE052A}"/>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1979EC-AFA8-4770-89D1-8A37422694C9}"/>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D954680-5871-4299-B5BB-02DF3B82B054}"/>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4A52901-C674-41C2-B3DB-BBDAA1648E3F}"/>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BAA80F1-7216-43F8-91E1-19639C13676D}"/>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66FE35-D63F-4DE6-93FB-E577CDE3A032}"/>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8F502A3-0171-4C97-8E46-807989815391}"/>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CFED2E8-A904-44DB-AB94-C7C97621DC5D}"/>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426DFC-2728-4455-B62B-494C9562A8D1}"/>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4E2F1D8-61F5-498A-A509-07E6C19CD928}"/>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901D1BC-546E-4104-9C65-B9C90267EE9B}"/>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978D457-0CD3-490E-A682-4C56109257F6}"/>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0D698A3-75F7-4A10-80EE-62E356747F74}"/>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348B2A4-0011-45C4-8990-E658A1B20582}"/>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DDB5569-83A9-493F-8256-11D725C24199}"/>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C1F6BA5-8AB9-43A5-8485-EDA1EF48C734}"/>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BA0FD24-6C28-4B00-AF37-706F7A66CE84}"/>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EC067A3-9F70-40B0-9F2E-5DB554DC2BFF}"/>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4997FF-9386-4202-BC06-34364EB44B8E}"/>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9EED73B-13CA-49FF-AE82-7F1359FFCD13}"/>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637D7BC-52C8-4D41-A556-DF1C0056B12F}"/>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74AFB74-88F5-48D6-A1B3-A7B261F601DD}"/>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7268656-7A5D-42A9-8C55-86D16A38217A}"/>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F705245-3BD6-4BD2-A3C8-77AB3D514011}"/>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C6B71BF-F9AF-491A-BE55-0083696A54A0}"/>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1D168B1-45F5-49E9-B131-A9C03BF059FD}"/>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8EC8640-B164-408C-B643-D1B3FB14780C}"/>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66FA874-25DB-43A8-A06D-FC18BB4A2793}"/>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9F1813F-4DB2-430B-BCD9-4F3CC31634F1}"/>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7431DAB-1BB0-4D56-A033-1562AB5C4588}"/>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95ACD00-E829-4E3C-9D9C-018CA26A1665}"/>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C8D1B18-0234-49FA-95E1-BCFF57A29979}"/>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115B9FD-7075-4EDB-B165-C8B57A4342A8}"/>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522A565-796D-4230-BB83-C36CF3656F7E}"/>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0341BF7-D435-4060-A457-8BA6486E2C5A}"/>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4672177-E794-4E95-B34B-2678C85894C8}"/>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5ACF142-BF53-4D15-90B3-765F77B7608A}"/>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1E3FF76-0E58-4DB8-9569-63661B0C2D15}"/>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01D4644-589E-403C-9910-7EF98427571F}"/>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2B41D46-331F-4614-B684-628D271B80C1}"/>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EAECA85-0BFB-4840-98D7-A114A92CA21B}"/>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5C96C2C-73DC-4834-ABB2-60029945990B}"/>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486EA4E-C3CE-4EF6-A773-6CD2EBCEF0E2}"/>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8AA3DBE4-1670-4770-801C-B48908783A46}"/>
            </a:ext>
          </a:extLst>
        </xdr:cNvPr>
        <xdr:cNvCxnSpPr/>
      </xdr:nvCxnSpPr>
      <xdr:spPr>
        <a:xfrm flipV="1">
          <a:off x="4180840" y="5445578"/>
          <a:ext cx="0" cy="144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AD0A096C-5930-46ED-A11A-9C7B6D363FF3}"/>
            </a:ext>
          </a:extLst>
        </xdr:cNvPr>
        <xdr:cNvSpPr txBox="1"/>
      </xdr:nvSpPr>
      <xdr:spPr>
        <a:xfrm>
          <a:off x="4219575" y="689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74E474A7-F1DB-4722-994D-72DCDF4C1DB7}"/>
            </a:ext>
          </a:extLst>
        </xdr:cNvPr>
        <xdr:cNvCxnSpPr/>
      </xdr:nvCxnSpPr>
      <xdr:spPr>
        <a:xfrm>
          <a:off x="4105275" y="6888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B2DD5977-1A32-4B46-8F5B-5B71E1F42FF1}"/>
            </a:ext>
          </a:extLst>
        </xdr:cNvPr>
        <xdr:cNvSpPr txBox="1"/>
      </xdr:nvSpPr>
      <xdr:spPr>
        <a:xfrm>
          <a:off x="4219575" y="5230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8301854F-A53E-4B4B-90E1-B13F60004517}"/>
            </a:ext>
          </a:extLst>
        </xdr:cNvPr>
        <xdr:cNvCxnSpPr/>
      </xdr:nvCxnSpPr>
      <xdr:spPr>
        <a:xfrm>
          <a:off x="4105275" y="54455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3BDE107E-27FA-4CD7-867C-99AEDBB0E335}"/>
            </a:ext>
          </a:extLst>
        </xdr:cNvPr>
        <xdr:cNvSpPr txBox="1"/>
      </xdr:nvSpPr>
      <xdr:spPr>
        <a:xfrm>
          <a:off x="4219575" y="59800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4D9152F2-32EF-454E-83AB-811125CBEAA1}"/>
            </a:ext>
          </a:extLst>
        </xdr:cNvPr>
        <xdr:cNvSpPr/>
      </xdr:nvSpPr>
      <xdr:spPr>
        <a:xfrm>
          <a:off x="4124325" y="611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F0C28326-B248-40F7-9DDD-B7821831D269}"/>
            </a:ext>
          </a:extLst>
        </xdr:cNvPr>
        <xdr:cNvSpPr/>
      </xdr:nvSpPr>
      <xdr:spPr>
        <a:xfrm>
          <a:off x="3381375" y="60963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EBC39754-2B08-4C74-AC86-23B42D02DECB}"/>
            </a:ext>
          </a:extLst>
        </xdr:cNvPr>
        <xdr:cNvSpPr/>
      </xdr:nvSpPr>
      <xdr:spPr>
        <a:xfrm>
          <a:off x="2571750" y="60507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01026F69-10F1-4EA2-99DE-54898833C84F}"/>
            </a:ext>
          </a:extLst>
        </xdr:cNvPr>
        <xdr:cNvSpPr/>
      </xdr:nvSpPr>
      <xdr:spPr>
        <a:xfrm>
          <a:off x="1781175" y="603095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9B687B9F-1B26-4D90-A460-F8D9D5814821}"/>
            </a:ext>
          </a:extLst>
        </xdr:cNvPr>
        <xdr:cNvSpPr/>
      </xdr:nvSpPr>
      <xdr:spPr>
        <a:xfrm>
          <a:off x="981075" y="59982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BDCF69F-DE62-43EA-821B-7BCBEA8BD042}"/>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BFCDD1D-AF66-4932-BA0F-B4F5A4D4E89E}"/>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632B743-B1BE-4935-9658-5F49E6B6033E}"/>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7B7E2A2-014B-4FDB-A650-848A57DA4ED3}"/>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5B4246D-8E31-401E-96BB-375A2AE8B11F}"/>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74" name="楕円 73">
          <a:extLst>
            <a:ext uri="{FF2B5EF4-FFF2-40B4-BE49-F238E27FC236}">
              <a16:creationId xmlns:a16="http://schemas.microsoft.com/office/drawing/2014/main" id="{DC768EFA-F79C-4A5C-92EA-6A5462B3C3D9}"/>
            </a:ext>
          </a:extLst>
        </xdr:cNvPr>
        <xdr:cNvSpPr/>
      </xdr:nvSpPr>
      <xdr:spPr>
        <a:xfrm>
          <a:off x="4124325" y="63352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157315</xdr:rowOff>
    </xdr:from>
    <xdr:ext cx="405111" cy="259045"/>
    <xdr:sp macro="" textlink="">
      <xdr:nvSpPr>
        <xdr:cNvPr id="75" name="【図書館】&#10;有形固定資産減価償却率該当値テキスト">
          <a:extLst>
            <a:ext uri="{FF2B5EF4-FFF2-40B4-BE49-F238E27FC236}">
              <a16:creationId xmlns:a16="http://schemas.microsoft.com/office/drawing/2014/main" id="{DEC9F7BD-258B-4B5E-B5B2-B58CEDB95FC9}"/>
            </a:ext>
          </a:extLst>
        </xdr:cNvPr>
        <xdr:cNvSpPr txBox="1"/>
      </xdr:nvSpPr>
      <xdr:spPr>
        <a:xfrm>
          <a:off x="4219575" y="6323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6" name="楕円 75">
          <a:extLst>
            <a:ext uri="{FF2B5EF4-FFF2-40B4-BE49-F238E27FC236}">
              <a16:creationId xmlns:a16="http://schemas.microsoft.com/office/drawing/2014/main" id="{30A09BAA-1558-4A06-A867-364C497B5099}"/>
            </a:ext>
          </a:extLst>
        </xdr:cNvPr>
        <xdr:cNvSpPr/>
      </xdr:nvSpPr>
      <xdr:spPr>
        <a:xfrm>
          <a:off x="3381375" y="63220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41910</xdr:rowOff>
    </xdr:from>
    <xdr:to>
      <xdr:col>24</xdr:col>
      <xdr:colOff>63500</xdr:colOff>
      <xdr:row>39</xdr:row>
      <xdr:rowOff>58238</xdr:rowOff>
    </xdr:to>
    <xdr:cxnSp macro="">
      <xdr:nvCxnSpPr>
        <xdr:cNvPr id="77" name="直線コネクタ 76">
          <a:extLst>
            <a:ext uri="{FF2B5EF4-FFF2-40B4-BE49-F238E27FC236}">
              <a16:creationId xmlns:a16="http://schemas.microsoft.com/office/drawing/2014/main" id="{B4DF487B-415E-4CBD-AAB0-90E1F930E77E}"/>
            </a:ext>
          </a:extLst>
        </xdr:cNvPr>
        <xdr:cNvCxnSpPr/>
      </xdr:nvCxnSpPr>
      <xdr:spPr>
        <a:xfrm>
          <a:off x="3429000" y="6369685"/>
          <a:ext cx="752475"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33565</xdr:rowOff>
    </xdr:from>
    <xdr:to>
      <xdr:col>15</xdr:col>
      <xdr:colOff>101600</xdr:colOff>
      <xdr:row>39</xdr:row>
      <xdr:rowOff>135165</xdr:rowOff>
    </xdr:to>
    <xdr:sp macro="" textlink="">
      <xdr:nvSpPr>
        <xdr:cNvPr id="78" name="楕円 77">
          <a:extLst>
            <a:ext uri="{FF2B5EF4-FFF2-40B4-BE49-F238E27FC236}">
              <a16:creationId xmlns:a16="http://schemas.microsoft.com/office/drawing/2014/main" id="{28B3DCCE-E0DD-488B-95F9-D3F2ED6BC377}"/>
            </a:ext>
          </a:extLst>
        </xdr:cNvPr>
        <xdr:cNvSpPr/>
      </xdr:nvSpPr>
      <xdr:spPr>
        <a:xfrm>
          <a:off x="2571750" y="63549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84365</xdr:rowOff>
    </xdr:to>
    <xdr:cxnSp macro="">
      <xdr:nvCxnSpPr>
        <xdr:cNvPr id="79" name="直線コネクタ 78">
          <a:extLst>
            <a:ext uri="{FF2B5EF4-FFF2-40B4-BE49-F238E27FC236}">
              <a16:creationId xmlns:a16="http://schemas.microsoft.com/office/drawing/2014/main" id="{40F25AAD-4B21-4890-96D0-1C7D825A934F}"/>
            </a:ext>
          </a:extLst>
        </xdr:cNvPr>
        <xdr:cNvCxnSpPr/>
      </xdr:nvCxnSpPr>
      <xdr:spPr>
        <a:xfrm flipV="1">
          <a:off x="2619375" y="6369685"/>
          <a:ext cx="809625"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9072</xdr:rowOff>
    </xdr:from>
    <xdr:to>
      <xdr:col>10</xdr:col>
      <xdr:colOff>165100</xdr:colOff>
      <xdr:row>39</xdr:row>
      <xdr:rowOff>110672</xdr:rowOff>
    </xdr:to>
    <xdr:sp macro="" textlink="">
      <xdr:nvSpPr>
        <xdr:cNvPr id="80" name="楕円 79">
          <a:extLst>
            <a:ext uri="{FF2B5EF4-FFF2-40B4-BE49-F238E27FC236}">
              <a16:creationId xmlns:a16="http://schemas.microsoft.com/office/drawing/2014/main" id="{F9CA1055-219D-47C6-906D-2489D55393DB}"/>
            </a:ext>
          </a:extLst>
        </xdr:cNvPr>
        <xdr:cNvSpPr/>
      </xdr:nvSpPr>
      <xdr:spPr>
        <a:xfrm>
          <a:off x="1781175" y="63368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59872</xdr:rowOff>
    </xdr:from>
    <xdr:to>
      <xdr:col>15</xdr:col>
      <xdr:colOff>50800</xdr:colOff>
      <xdr:row>39</xdr:row>
      <xdr:rowOff>84365</xdr:rowOff>
    </xdr:to>
    <xdr:cxnSp macro="">
      <xdr:nvCxnSpPr>
        <xdr:cNvPr id="81" name="直線コネクタ 80">
          <a:extLst>
            <a:ext uri="{FF2B5EF4-FFF2-40B4-BE49-F238E27FC236}">
              <a16:creationId xmlns:a16="http://schemas.microsoft.com/office/drawing/2014/main" id="{EAD3E8C5-B572-4467-A75E-E76FA9B4D147}"/>
            </a:ext>
          </a:extLst>
        </xdr:cNvPr>
        <xdr:cNvCxnSpPr/>
      </xdr:nvCxnSpPr>
      <xdr:spPr>
        <a:xfrm>
          <a:off x="1828800" y="6384472"/>
          <a:ext cx="79057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157662</xdr:rowOff>
    </xdr:from>
    <xdr:to>
      <xdr:col>6</xdr:col>
      <xdr:colOff>38100</xdr:colOff>
      <xdr:row>39</xdr:row>
      <xdr:rowOff>87812</xdr:rowOff>
    </xdr:to>
    <xdr:sp macro="" textlink="">
      <xdr:nvSpPr>
        <xdr:cNvPr id="82" name="楕円 81">
          <a:extLst>
            <a:ext uri="{FF2B5EF4-FFF2-40B4-BE49-F238E27FC236}">
              <a16:creationId xmlns:a16="http://schemas.microsoft.com/office/drawing/2014/main" id="{D6E9E314-2D66-4B9F-ACDB-D3962D17CEC6}"/>
            </a:ext>
          </a:extLst>
        </xdr:cNvPr>
        <xdr:cNvSpPr/>
      </xdr:nvSpPr>
      <xdr:spPr>
        <a:xfrm>
          <a:off x="981075" y="632351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37012</xdr:rowOff>
    </xdr:from>
    <xdr:to>
      <xdr:col>10</xdr:col>
      <xdr:colOff>114300</xdr:colOff>
      <xdr:row>39</xdr:row>
      <xdr:rowOff>59872</xdr:rowOff>
    </xdr:to>
    <xdr:cxnSp macro="">
      <xdr:nvCxnSpPr>
        <xdr:cNvPr id="83" name="直線コネクタ 82">
          <a:extLst>
            <a:ext uri="{FF2B5EF4-FFF2-40B4-BE49-F238E27FC236}">
              <a16:creationId xmlns:a16="http://schemas.microsoft.com/office/drawing/2014/main" id="{AB134029-02A8-425E-BF42-F1D3AC051FAA}"/>
            </a:ext>
          </a:extLst>
        </xdr:cNvPr>
        <xdr:cNvCxnSpPr/>
      </xdr:nvCxnSpPr>
      <xdr:spPr>
        <a:xfrm>
          <a:off x="1028700" y="6361612"/>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5DC8FB25-EC61-44DF-852B-C52DC60CC5E9}"/>
            </a:ext>
          </a:extLst>
        </xdr:cNvPr>
        <xdr:cNvSpPr txBox="1"/>
      </xdr:nvSpPr>
      <xdr:spPr>
        <a:xfrm>
          <a:off x="3239144" y="588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956D7019-2802-48B3-BCF4-04DBD556BE3F}"/>
            </a:ext>
          </a:extLst>
        </xdr:cNvPr>
        <xdr:cNvSpPr txBox="1"/>
      </xdr:nvSpPr>
      <xdr:spPr>
        <a:xfrm>
          <a:off x="2439044" y="5838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DA5D7CE6-C41C-4760-A39B-487FA90641CE}"/>
            </a:ext>
          </a:extLst>
        </xdr:cNvPr>
        <xdr:cNvSpPr txBox="1"/>
      </xdr:nvSpPr>
      <xdr:spPr>
        <a:xfrm>
          <a:off x="1648469" y="581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7927EDDC-ABAE-4B2E-A89B-6A29276D22A9}"/>
            </a:ext>
          </a:extLst>
        </xdr:cNvPr>
        <xdr:cNvSpPr txBox="1"/>
      </xdr:nvSpPr>
      <xdr:spPr>
        <a:xfrm>
          <a:off x="848369"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83837</xdr:rowOff>
    </xdr:from>
    <xdr:ext cx="405111" cy="259045"/>
    <xdr:sp macro="" textlink="">
      <xdr:nvSpPr>
        <xdr:cNvPr id="88" name="n_1mainValue【図書館】&#10;有形固定資産減価償却率">
          <a:extLst>
            <a:ext uri="{FF2B5EF4-FFF2-40B4-BE49-F238E27FC236}">
              <a16:creationId xmlns:a16="http://schemas.microsoft.com/office/drawing/2014/main" id="{38E21E38-BAFB-4BDC-BDD9-C59772A71110}"/>
            </a:ext>
          </a:extLst>
        </xdr:cNvPr>
        <xdr:cNvSpPr txBox="1"/>
      </xdr:nvSpPr>
      <xdr:spPr>
        <a:xfrm>
          <a:off x="3239144" y="641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126292</xdr:rowOff>
    </xdr:from>
    <xdr:ext cx="405111" cy="259045"/>
    <xdr:sp macro="" textlink="">
      <xdr:nvSpPr>
        <xdr:cNvPr id="89" name="n_2mainValue【図書館】&#10;有形固定資産減価償却率">
          <a:extLst>
            <a:ext uri="{FF2B5EF4-FFF2-40B4-BE49-F238E27FC236}">
              <a16:creationId xmlns:a16="http://schemas.microsoft.com/office/drawing/2014/main" id="{4FEF4073-A3F4-49B5-9DB7-EE48FDE065EA}"/>
            </a:ext>
          </a:extLst>
        </xdr:cNvPr>
        <xdr:cNvSpPr txBox="1"/>
      </xdr:nvSpPr>
      <xdr:spPr>
        <a:xfrm>
          <a:off x="2439044" y="644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101799</xdr:rowOff>
    </xdr:from>
    <xdr:ext cx="405111" cy="259045"/>
    <xdr:sp macro="" textlink="">
      <xdr:nvSpPr>
        <xdr:cNvPr id="90" name="n_3mainValue【図書館】&#10;有形固定資産減価償却率">
          <a:extLst>
            <a:ext uri="{FF2B5EF4-FFF2-40B4-BE49-F238E27FC236}">
              <a16:creationId xmlns:a16="http://schemas.microsoft.com/office/drawing/2014/main" id="{CC33CDE0-8A9A-4227-BB00-4C6B10D0F8F9}"/>
            </a:ext>
          </a:extLst>
        </xdr:cNvPr>
        <xdr:cNvSpPr txBox="1"/>
      </xdr:nvSpPr>
      <xdr:spPr>
        <a:xfrm>
          <a:off x="1648469" y="642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78939</xdr:rowOff>
    </xdr:from>
    <xdr:ext cx="405111" cy="259045"/>
    <xdr:sp macro="" textlink="">
      <xdr:nvSpPr>
        <xdr:cNvPr id="91" name="n_4mainValue【図書館】&#10;有形固定資産減価償却率">
          <a:extLst>
            <a:ext uri="{FF2B5EF4-FFF2-40B4-BE49-F238E27FC236}">
              <a16:creationId xmlns:a16="http://schemas.microsoft.com/office/drawing/2014/main" id="{8291E3FF-B3B8-4B61-B9AD-D6A428A009C2}"/>
            </a:ext>
          </a:extLst>
        </xdr:cNvPr>
        <xdr:cNvSpPr txBox="1"/>
      </xdr:nvSpPr>
      <xdr:spPr>
        <a:xfrm>
          <a:off x="848369" y="640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01BBFE0-842D-4B0C-92A7-16D3FB15D535}"/>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F8B0CC6-8F8A-42F2-9970-2E6412360844}"/>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1BA391D-A54A-4D40-9337-6494A228524A}"/>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AD2DD28-5ED9-420C-B7CF-357B0C20E4EE}"/>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ABE5C47-EDA7-4F81-B899-8C37883BEDAF}"/>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12DFAA4-B0B2-4163-B6B0-0889737C0CEB}"/>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ACD0BF6-C8D1-4A11-926B-748DB79C8A4A}"/>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1DE014C-35FE-4904-AB17-655B0C027F47}"/>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E6B21D4-1CA6-4C31-AE52-7277DCC3C995}"/>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A5419BD-1442-43FD-88D8-BFF77376A5D3}"/>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22C66EE0-2BCB-4A52-9A20-17FC5179B129}"/>
            </a:ext>
          </a:extLst>
        </xdr:cNvPr>
        <xdr:cNvCxnSpPr/>
      </xdr:nvCxnSpPr>
      <xdr:spPr>
        <a:xfrm>
          <a:off x="5953125" y="666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79923E0C-3564-4505-8796-56C94A743C05}"/>
            </a:ext>
          </a:extLst>
        </xdr:cNvPr>
        <xdr:cNvSpPr txBox="1"/>
      </xdr:nvSpPr>
      <xdr:spPr>
        <a:xfrm>
          <a:off x="5527221" y="6531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67291686-94DF-4B7A-B05B-08D8A6BC1098}"/>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2970283C-3D54-4999-8139-C0F748CB43B3}"/>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C12E3634-0ACB-47DC-A75A-B36894DE4901}"/>
            </a:ext>
          </a:extLst>
        </xdr:cNvPr>
        <xdr:cNvCxnSpPr/>
      </xdr:nvCxnSpPr>
      <xdr:spPr>
        <a:xfrm>
          <a:off x="5953125" y="5591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4550F86F-4465-4CA6-97C9-FC0E6E32D4F0}"/>
            </a:ext>
          </a:extLst>
        </xdr:cNvPr>
        <xdr:cNvSpPr txBox="1"/>
      </xdr:nvSpPr>
      <xdr:spPr>
        <a:xfrm>
          <a:off x="5527221" y="5455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67CD47E6-3220-4943-B300-B519F8DF94CE}"/>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FE1E7E90-C4F5-429B-93ED-D5991C88441C}"/>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BC9E0F10-8423-40F1-A7E4-D6843EAC72C0}"/>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FF14F85A-9079-4BB8-B2D6-EE09F547798D}"/>
            </a:ext>
          </a:extLst>
        </xdr:cNvPr>
        <xdr:cNvCxnSpPr/>
      </xdr:nvCxnSpPr>
      <xdr:spPr>
        <a:xfrm flipV="1">
          <a:off x="9429115" y="5525135"/>
          <a:ext cx="0" cy="113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227A4B60-2C1F-4A68-A3B6-1BF42B4B56DE}"/>
            </a:ext>
          </a:extLst>
        </xdr:cNvPr>
        <xdr:cNvSpPr txBox="1"/>
      </xdr:nvSpPr>
      <xdr:spPr>
        <a:xfrm>
          <a:off x="9467850" y="66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72029492-05EE-4114-853E-2EBECDDB6C6C}"/>
            </a:ext>
          </a:extLst>
        </xdr:cNvPr>
        <xdr:cNvCxnSpPr/>
      </xdr:nvCxnSpPr>
      <xdr:spPr>
        <a:xfrm>
          <a:off x="9363075" y="66592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E4A5116E-45CD-4A67-BB41-CC421A04CF58}"/>
            </a:ext>
          </a:extLst>
        </xdr:cNvPr>
        <xdr:cNvSpPr txBox="1"/>
      </xdr:nvSpPr>
      <xdr:spPr>
        <a:xfrm>
          <a:off x="9467850" y="532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D90A14BD-585F-41DC-B424-04873765C6F5}"/>
            </a:ext>
          </a:extLst>
        </xdr:cNvPr>
        <xdr:cNvCxnSpPr/>
      </xdr:nvCxnSpPr>
      <xdr:spPr>
        <a:xfrm>
          <a:off x="9363075" y="55251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98D9331F-D2E9-4048-967E-DBE2307F6990}"/>
            </a:ext>
          </a:extLst>
        </xdr:cNvPr>
        <xdr:cNvSpPr txBox="1"/>
      </xdr:nvSpPr>
      <xdr:spPr>
        <a:xfrm>
          <a:off x="9467850" y="6247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DA63ADAB-E6F2-4986-B64B-431FE35F8239}"/>
            </a:ext>
          </a:extLst>
        </xdr:cNvPr>
        <xdr:cNvSpPr/>
      </xdr:nvSpPr>
      <xdr:spPr>
        <a:xfrm>
          <a:off x="9401175" y="639318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121BF269-AE85-46BB-929A-C2CD089147FD}"/>
            </a:ext>
          </a:extLst>
        </xdr:cNvPr>
        <xdr:cNvSpPr/>
      </xdr:nvSpPr>
      <xdr:spPr>
        <a:xfrm>
          <a:off x="8639175" y="63931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19619317-E29F-4464-810B-5A3CA65C4248}"/>
            </a:ext>
          </a:extLst>
        </xdr:cNvPr>
        <xdr:cNvSpPr/>
      </xdr:nvSpPr>
      <xdr:spPr>
        <a:xfrm>
          <a:off x="7839075" y="63931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D9AD3BA9-C027-44D7-BDC4-2B929636711C}"/>
            </a:ext>
          </a:extLst>
        </xdr:cNvPr>
        <xdr:cNvSpPr/>
      </xdr:nvSpPr>
      <xdr:spPr>
        <a:xfrm>
          <a:off x="7029450" y="64014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581A0B73-BEBD-433B-ADF8-2DD9CD9B116E}"/>
            </a:ext>
          </a:extLst>
        </xdr:cNvPr>
        <xdr:cNvSpPr/>
      </xdr:nvSpPr>
      <xdr:spPr>
        <a:xfrm>
          <a:off x="6238875" y="6401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03FDA5C-3E8E-49E0-8356-CC036E98A984}"/>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4285345-E26A-4E1D-92FB-D49578E74B55}"/>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E4781AE-FA86-4446-9FB9-36974F26837C}"/>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B0C37E8-D01E-4688-B576-F6DD0FE36848}"/>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851C9DB-9DCE-4434-A840-3FFE701F6580}"/>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133985</xdr:rowOff>
    </xdr:from>
    <xdr:to>
      <xdr:col>55</xdr:col>
      <xdr:colOff>50800</xdr:colOff>
      <xdr:row>40</xdr:row>
      <xdr:rowOff>64135</xdr:rowOff>
    </xdr:to>
    <xdr:sp macro="" textlink="">
      <xdr:nvSpPr>
        <xdr:cNvPr id="127" name="楕円 126">
          <a:extLst>
            <a:ext uri="{FF2B5EF4-FFF2-40B4-BE49-F238E27FC236}">
              <a16:creationId xmlns:a16="http://schemas.microsoft.com/office/drawing/2014/main" id="{5C55A554-861D-43AE-8157-AD7C4D1F38A7}"/>
            </a:ext>
          </a:extLst>
        </xdr:cNvPr>
        <xdr:cNvSpPr/>
      </xdr:nvSpPr>
      <xdr:spPr>
        <a:xfrm>
          <a:off x="9401175" y="645858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112412</xdr:rowOff>
    </xdr:from>
    <xdr:ext cx="469744" cy="259045"/>
    <xdr:sp macro="" textlink="">
      <xdr:nvSpPr>
        <xdr:cNvPr id="128" name="【図書館】&#10;一人当たり面積該当値テキスト">
          <a:extLst>
            <a:ext uri="{FF2B5EF4-FFF2-40B4-BE49-F238E27FC236}">
              <a16:creationId xmlns:a16="http://schemas.microsoft.com/office/drawing/2014/main" id="{1ED2843F-8FD0-48D7-87BD-337F0C889A29}"/>
            </a:ext>
          </a:extLst>
        </xdr:cNvPr>
        <xdr:cNvSpPr txBox="1"/>
      </xdr:nvSpPr>
      <xdr:spPr>
        <a:xfrm>
          <a:off x="9467850" y="643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133985</xdr:rowOff>
    </xdr:from>
    <xdr:to>
      <xdr:col>50</xdr:col>
      <xdr:colOff>165100</xdr:colOff>
      <xdr:row>40</xdr:row>
      <xdr:rowOff>64135</xdr:rowOff>
    </xdr:to>
    <xdr:sp macro="" textlink="">
      <xdr:nvSpPr>
        <xdr:cNvPr id="129" name="楕円 128">
          <a:extLst>
            <a:ext uri="{FF2B5EF4-FFF2-40B4-BE49-F238E27FC236}">
              <a16:creationId xmlns:a16="http://schemas.microsoft.com/office/drawing/2014/main" id="{998DC750-829C-458B-8B9E-5BF5474F52E1}"/>
            </a:ext>
          </a:extLst>
        </xdr:cNvPr>
        <xdr:cNvSpPr/>
      </xdr:nvSpPr>
      <xdr:spPr>
        <a:xfrm>
          <a:off x="8639175" y="64585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xdr:rowOff>
    </xdr:from>
    <xdr:to>
      <xdr:col>55</xdr:col>
      <xdr:colOff>0</xdr:colOff>
      <xdr:row>40</xdr:row>
      <xdr:rowOff>13335</xdr:rowOff>
    </xdr:to>
    <xdr:cxnSp macro="">
      <xdr:nvCxnSpPr>
        <xdr:cNvPr id="130" name="直線コネクタ 129">
          <a:extLst>
            <a:ext uri="{FF2B5EF4-FFF2-40B4-BE49-F238E27FC236}">
              <a16:creationId xmlns:a16="http://schemas.microsoft.com/office/drawing/2014/main" id="{70C7C472-64F2-4534-A274-62E7E25D695E}"/>
            </a:ext>
          </a:extLst>
        </xdr:cNvPr>
        <xdr:cNvCxnSpPr/>
      </xdr:nvCxnSpPr>
      <xdr:spPr>
        <a:xfrm>
          <a:off x="8686800" y="649668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1" name="楕円 130">
          <a:extLst>
            <a:ext uri="{FF2B5EF4-FFF2-40B4-BE49-F238E27FC236}">
              <a16:creationId xmlns:a16="http://schemas.microsoft.com/office/drawing/2014/main" id="{DC88B2D6-7DA5-4CFB-BA66-05F83DC05639}"/>
            </a:ext>
          </a:extLst>
        </xdr:cNvPr>
        <xdr:cNvSpPr/>
      </xdr:nvSpPr>
      <xdr:spPr>
        <a:xfrm>
          <a:off x="7839075" y="64496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13335</xdr:rowOff>
    </xdr:to>
    <xdr:cxnSp macro="">
      <xdr:nvCxnSpPr>
        <xdr:cNvPr id="132" name="直線コネクタ 131">
          <a:extLst>
            <a:ext uri="{FF2B5EF4-FFF2-40B4-BE49-F238E27FC236}">
              <a16:creationId xmlns:a16="http://schemas.microsoft.com/office/drawing/2014/main" id="{CAE0A077-FC46-40B9-B9AB-CC91B66194AA}"/>
            </a:ext>
          </a:extLst>
        </xdr:cNvPr>
        <xdr:cNvCxnSpPr/>
      </xdr:nvCxnSpPr>
      <xdr:spPr>
        <a:xfrm>
          <a:off x="7886700" y="64973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3" name="楕円 132">
          <a:extLst>
            <a:ext uri="{FF2B5EF4-FFF2-40B4-BE49-F238E27FC236}">
              <a16:creationId xmlns:a16="http://schemas.microsoft.com/office/drawing/2014/main" id="{EADB4522-91C6-48B2-9322-EE2DF423E4BF}"/>
            </a:ext>
          </a:extLst>
        </xdr:cNvPr>
        <xdr:cNvSpPr/>
      </xdr:nvSpPr>
      <xdr:spPr>
        <a:xfrm>
          <a:off x="7029450" y="64496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34" name="直線コネクタ 133">
          <a:extLst>
            <a:ext uri="{FF2B5EF4-FFF2-40B4-BE49-F238E27FC236}">
              <a16:creationId xmlns:a16="http://schemas.microsoft.com/office/drawing/2014/main" id="{C2F41E4D-DDA0-4B95-AB17-5570654DE9E8}"/>
            </a:ext>
          </a:extLst>
        </xdr:cNvPr>
        <xdr:cNvCxnSpPr/>
      </xdr:nvCxnSpPr>
      <xdr:spPr>
        <a:xfrm>
          <a:off x="7077075" y="649732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5" name="楕円 134">
          <a:extLst>
            <a:ext uri="{FF2B5EF4-FFF2-40B4-BE49-F238E27FC236}">
              <a16:creationId xmlns:a16="http://schemas.microsoft.com/office/drawing/2014/main" id="{6BFF7F5F-0C59-428F-A86C-0CD861ABFA14}"/>
            </a:ext>
          </a:extLst>
        </xdr:cNvPr>
        <xdr:cNvSpPr/>
      </xdr:nvSpPr>
      <xdr:spPr>
        <a:xfrm>
          <a:off x="6238875" y="64496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7620</xdr:rowOff>
    </xdr:to>
    <xdr:cxnSp macro="">
      <xdr:nvCxnSpPr>
        <xdr:cNvPr id="136" name="直線コネクタ 135">
          <a:extLst>
            <a:ext uri="{FF2B5EF4-FFF2-40B4-BE49-F238E27FC236}">
              <a16:creationId xmlns:a16="http://schemas.microsoft.com/office/drawing/2014/main" id="{A0F27D4C-5520-4323-AEF9-C4DCB1ED1F19}"/>
            </a:ext>
          </a:extLst>
        </xdr:cNvPr>
        <xdr:cNvCxnSpPr/>
      </xdr:nvCxnSpPr>
      <xdr:spPr>
        <a:xfrm>
          <a:off x="6286500" y="649732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5B0AC6A1-BABA-4C71-9892-5F5C928155F3}"/>
            </a:ext>
          </a:extLst>
        </xdr:cNvPr>
        <xdr:cNvSpPr txBox="1"/>
      </xdr:nvSpPr>
      <xdr:spPr>
        <a:xfrm>
          <a:off x="8458277" y="617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97047250-E893-402A-B3D7-F88AC476CB81}"/>
            </a:ext>
          </a:extLst>
        </xdr:cNvPr>
        <xdr:cNvSpPr txBox="1"/>
      </xdr:nvSpPr>
      <xdr:spPr>
        <a:xfrm>
          <a:off x="7677227" y="617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8DA6ACB4-0DA8-4AC1-A7B6-49EDE4CC96FC}"/>
            </a:ext>
          </a:extLst>
        </xdr:cNvPr>
        <xdr:cNvSpPr txBox="1"/>
      </xdr:nvSpPr>
      <xdr:spPr>
        <a:xfrm>
          <a:off x="6867602"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D7200C4C-E88F-481A-A203-A96AE58FEDCB}"/>
            </a:ext>
          </a:extLst>
        </xdr:cNvPr>
        <xdr:cNvSpPr txBox="1"/>
      </xdr:nvSpPr>
      <xdr:spPr>
        <a:xfrm>
          <a:off x="6067502"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55262</xdr:rowOff>
    </xdr:from>
    <xdr:ext cx="469744" cy="259045"/>
    <xdr:sp macro="" textlink="">
      <xdr:nvSpPr>
        <xdr:cNvPr id="141" name="n_1mainValue【図書館】&#10;一人当たり面積">
          <a:extLst>
            <a:ext uri="{FF2B5EF4-FFF2-40B4-BE49-F238E27FC236}">
              <a16:creationId xmlns:a16="http://schemas.microsoft.com/office/drawing/2014/main" id="{BAD8A3A9-C413-4F59-8501-402FC46361A0}"/>
            </a:ext>
          </a:extLst>
        </xdr:cNvPr>
        <xdr:cNvSpPr txBox="1"/>
      </xdr:nvSpPr>
      <xdr:spPr>
        <a:xfrm>
          <a:off x="845827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2" name="n_2mainValue【図書館】&#10;一人当たり面積">
          <a:extLst>
            <a:ext uri="{FF2B5EF4-FFF2-40B4-BE49-F238E27FC236}">
              <a16:creationId xmlns:a16="http://schemas.microsoft.com/office/drawing/2014/main" id="{55C8A785-7AC5-4C1C-BA3A-3BFF16A75050}"/>
            </a:ext>
          </a:extLst>
        </xdr:cNvPr>
        <xdr:cNvSpPr txBox="1"/>
      </xdr:nvSpPr>
      <xdr:spPr>
        <a:xfrm>
          <a:off x="76772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3" name="n_3mainValue【図書館】&#10;一人当たり面積">
          <a:extLst>
            <a:ext uri="{FF2B5EF4-FFF2-40B4-BE49-F238E27FC236}">
              <a16:creationId xmlns:a16="http://schemas.microsoft.com/office/drawing/2014/main" id="{1CBAD17A-5DF7-46A4-A140-A02DE5D98622}"/>
            </a:ext>
          </a:extLst>
        </xdr:cNvPr>
        <xdr:cNvSpPr txBox="1"/>
      </xdr:nvSpPr>
      <xdr:spPr>
        <a:xfrm>
          <a:off x="6867602"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4" name="n_4mainValue【図書館】&#10;一人当たり面積">
          <a:extLst>
            <a:ext uri="{FF2B5EF4-FFF2-40B4-BE49-F238E27FC236}">
              <a16:creationId xmlns:a16="http://schemas.microsoft.com/office/drawing/2014/main" id="{754DF632-6598-4807-B510-09CCCCCBFA45}"/>
            </a:ext>
          </a:extLst>
        </xdr:cNvPr>
        <xdr:cNvSpPr txBox="1"/>
      </xdr:nvSpPr>
      <xdr:spPr>
        <a:xfrm>
          <a:off x="6067502"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C27AB8E5-50B3-4A4F-92BD-E1B169CF268F}"/>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D2910880-1546-43AA-AF61-D1F3D0A95DF9}"/>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E6348026-F325-46A3-9A02-001B77273121}"/>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705D7F7A-95FF-43B5-9073-AF06B6DA0B08}"/>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41655570-E061-42A6-9FE9-142F2B3DB415}"/>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2A5C3E2D-5257-4BF8-8850-0571A2AD688D}"/>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916FE335-4B9B-499D-B1F8-A5AF0F6A388F}"/>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41A80B9D-7A9F-47D3-9120-AAEFD523DCAB}"/>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D2620252-D7ED-4966-9B26-174A890AB6B2}"/>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497FD71F-5D9E-4F01-BE26-79E5727EA59E}"/>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56C2A996-7ED3-46A4-BF00-84B134840EDD}"/>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3B106707-A6F2-4F44-A212-EFB81762D122}"/>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2E9121-1B9D-4AF2-9E55-43001472C48B}"/>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138D5A88-F776-4EC6-B926-87B265D91EE6}"/>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3E1896E4-85D8-4DCC-9AE2-E8C7BC9E61E5}"/>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5CA9551C-FAB0-44C0-A011-FE93CE4CE475}"/>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8BAC5D4B-6D8E-4124-BFE1-87C2B4A03222}"/>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AF2689C5-0DFC-4E02-A1F1-304539FB3843}"/>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E44BFBCC-7B04-4309-AF3A-03ED2E18E00D}"/>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7F40758C-A621-4C3E-B2C4-DB1F7E04C85E}"/>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F4957F4A-22B6-4BAD-940E-E0CF2B4D3D9F}"/>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9E5FEC18-E94E-4900-9D61-5BD7EDF8E54E}"/>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8C5FABFA-DA44-4497-AD95-5A089273C777}"/>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BC936B3C-3625-4B3C-9139-A29344923637}"/>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B7895822-839C-4497-8484-BCB2B749B386}"/>
            </a:ext>
          </a:extLst>
        </xdr:cNvPr>
        <xdr:cNvCxnSpPr/>
      </xdr:nvCxnSpPr>
      <xdr:spPr>
        <a:xfrm flipV="1">
          <a:off x="4180840" y="9060815"/>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B460BFFF-E4FB-4DF8-A295-A5AC8BB0DA2F}"/>
            </a:ext>
          </a:extLst>
        </xdr:cNvPr>
        <xdr:cNvSpPr txBox="1"/>
      </xdr:nvSpPr>
      <xdr:spPr>
        <a:xfrm>
          <a:off x="4219575"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2DE2A9F3-DA2B-4979-9DE2-B3879231893F}"/>
            </a:ext>
          </a:extLst>
        </xdr:cNvPr>
        <xdr:cNvCxnSpPr/>
      </xdr:nvCxnSpPr>
      <xdr:spPr>
        <a:xfrm>
          <a:off x="4105275" y="10448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7FF5BD7C-B246-4D83-9102-C95278A02F56}"/>
            </a:ext>
          </a:extLst>
        </xdr:cNvPr>
        <xdr:cNvSpPr txBox="1"/>
      </xdr:nvSpPr>
      <xdr:spPr>
        <a:xfrm>
          <a:off x="4219575" y="8848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88D2C272-8804-4739-871D-B99B63609663}"/>
            </a:ext>
          </a:extLst>
        </xdr:cNvPr>
        <xdr:cNvCxnSpPr/>
      </xdr:nvCxnSpPr>
      <xdr:spPr>
        <a:xfrm>
          <a:off x="4105275" y="9060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6CBC0CA4-54CF-4FEC-8E57-91EB7F886CFF}"/>
            </a:ext>
          </a:extLst>
        </xdr:cNvPr>
        <xdr:cNvSpPr txBox="1"/>
      </xdr:nvSpPr>
      <xdr:spPr>
        <a:xfrm>
          <a:off x="4219575" y="9726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40E79922-300C-412F-A588-4E819258FCDB}"/>
            </a:ext>
          </a:extLst>
        </xdr:cNvPr>
        <xdr:cNvSpPr/>
      </xdr:nvSpPr>
      <xdr:spPr>
        <a:xfrm>
          <a:off x="4124325" y="97516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49E26FBF-EAD0-4104-A141-B41B9055C34D}"/>
            </a:ext>
          </a:extLst>
        </xdr:cNvPr>
        <xdr:cNvSpPr/>
      </xdr:nvSpPr>
      <xdr:spPr>
        <a:xfrm>
          <a:off x="3381375" y="97237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62D12DC4-02F7-41A8-BBE7-D9CA044CDFA7}"/>
            </a:ext>
          </a:extLst>
        </xdr:cNvPr>
        <xdr:cNvSpPr/>
      </xdr:nvSpPr>
      <xdr:spPr>
        <a:xfrm>
          <a:off x="2571750" y="97275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B6F6EBB8-2DB9-43C7-8563-51733AA259F0}"/>
            </a:ext>
          </a:extLst>
        </xdr:cNvPr>
        <xdr:cNvSpPr/>
      </xdr:nvSpPr>
      <xdr:spPr>
        <a:xfrm>
          <a:off x="1781175" y="97243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E8E199CD-8805-41A2-AF88-3F60C83C4B0C}"/>
            </a:ext>
          </a:extLst>
        </xdr:cNvPr>
        <xdr:cNvSpPr/>
      </xdr:nvSpPr>
      <xdr:spPr>
        <a:xfrm>
          <a:off x="981075" y="9686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0FABD88-8B17-4735-A0CD-A2BCA70838B0}"/>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9DB1CE2-8C1E-426F-84FC-7684134A97D2}"/>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F76A4B2-DF7B-475C-921D-224211BB51B1}"/>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ABE7423-AE6F-4BCE-A487-95A8A29A0530}"/>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7F2B8EA-49DD-405E-9B11-4E0EFDC47CDE}"/>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85" name="楕円 184">
          <a:extLst>
            <a:ext uri="{FF2B5EF4-FFF2-40B4-BE49-F238E27FC236}">
              <a16:creationId xmlns:a16="http://schemas.microsoft.com/office/drawing/2014/main" id="{BB88E193-7E78-4D1A-95FC-63D5B4FA989B}"/>
            </a:ext>
          </a:extLst>
        </xdr:cNvPr>
        <xdr:cNvSpPr/>
      </xdr:nvSpPr>
      <xdr:spPr>
        <a:xfrm>
          <a:off x="4124325" y="96653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128287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ACD483FA-EEA6-443C-B229-4A61C7DF58C7}"/>
            </a:ext>
          </a:extLst>
        </xdr:cNvPr>
        <xdr:cNvSpPr txBox="1"/>
      </xdr:nvSpPr>
      <xdr:spPr>
        <a:xfrm>
          <a:off x="4219575" y="952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122555</xdr:rowOff>
    </xdr:from>
    <xdr:to>
      <xdr:col>20</xdr:col>
      <xdr:colOff>38100</xdr:colOff>
      <xdr:row>60</xdr:row>
      <xdr:rowOff>52705</xdr:rowOff>
    </xdr:to>
    <xdr:sp macro="" textlink="">
      <xdr:nvSpPr>
        <xdr:cNvPr id="187" name="楕円 186">
          <a:extLst>
            <a:ext uri="{FF2B5EF4-FFF2-40B4-BE49-F238E27FC236}">
              <a16:creationId xmlns:a16="http://schemas.microsoft.com/office/drawing/2014/main" id="{FF23CE3D-95DE-47B6-A33B-7A1A77F4FF9B}"/>
            </a:ext>
          </a:extLst>
        </xdr:cNvPr>
        <xdr:cNvSpPr/>
      </xdr:nvSpPr>
      <xdr:spPr>
        <a:xfrm>
          <a:off x="3381375" y="96888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156210</xdr:rowOff>
    </xdr:from>
    <xdr:to>
      <xdr:col>24</xdr:col>
      <xdr:colOff>63500</xdr:colOff>
      <xdr:row>60</xdr:row>
      <xdr:rowOff>1905</xdr:rowOff>
    </xdr:to>
    <xdr:cxnSp macro="">
      <xdr:nvCxnSpPr>
        <xdr:cNvPr id="188" name="直線コネクタ 187">
          <a:extLst>
            <a:ext uri="{FF2B5EF4-FFF2-40B4-BE49-F238E27FC236}">
              <a16:creationId xmlns:a16="http://schemas.microsoft.com/office/drawing/2014/main" id="{52FEB095-654B-4B1B-A405-31EE4F153720}"/>
            </a:ext>
          </a:extLst>
        </xdr:cNvPr>
        <xdr:cNvCxnSpPr/>
      </xdr:nvCxnSpPr>
      <xdr:spPr>
        <a:xfrm flipV="1">
          <a:off x="3429000" y="9722485"/>
          <a:ext cx="752475"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153035</xdr:rowOff>
    </xdr:from>
    <xdr:to>
      <xdr:col>15</xdr:col>
      <xdr:colOff>101600</xdr:colOff>
      <xdr:row>63</xdr:row>
      <xdr:rowOff>83185</xdr:rowOff>
    </xdr:to>
    <xdr:sp macro="" textlink="">
      <xdr:nvSpPr>
        <xdr:cNvPr id="189" name="楕円 188">
          <a:extLst>
            <a:ext uri="{FF2B5EF4-FFF2-40B4-BE49-F238E27FC236}">
              <a16:creationId xmlns:a16="http://schemas.microsoft.com/office/drawing/2014/main" id="{8E698550-B6A4-4D54-BCFB-E516987929F6}"/>
            </a:ext>
          </a:extLst>
        </xdr:cNvPr>
        <xdr:cNvSpPr/>
      </xdr:nvSpPr>
      <xdr:spPr>
        <a:xfrm>
          <a:off x="2571750" y="102019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xdr:rowOff>
    </xdr:from>
    <xdr:to>
      <xdr:col>19</xdr:col>
      <xdr:colOff>177800</xdr:colOff>
      <xdr:row>63</xdr:row>
      <xdr:rowOff>32385</xdr:rowOff>
    </xdr:to>
    <xdr:cxnSp macro="">
      <xdr:nvCxnSpPr>
        <xdr:cNvPr id="190" name="直線コネクタ 189">
          <a:extLst>
            <a:ext uri="{FF2B5EF4-FFF2-40B4-BE49-F238E27FC236}">
              <a16:creationId xmlns:a16="http://schemas.microsoft.com/office/drawing/2014/main" id="{AC646369-5935-4120-B313-628F411F6B5E}"/>
            </a:ext>
          </a:extLst>
        </xdr:cNvPr>
        <xdr:cNvCxnSpPr/>
      </xdr:nvCxnSpPr>
      <xdr:spPr>
        <a:xfrm flipV="1">
          <a:off x="2619375" y="9726930"/>
          <a:ext cx="809625" cy="5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128270</xdr:rowOff>
    </xdr:from>
    <xdr:to>
      <xdr:col>10</xdr:col>
      <xdr:colOff>165100</xdr:colOff>
      <xdr:row>63</xdr:row>
      <xdr:rowOff>58420</xdr:rowOff>
    </xdr:to>
    <xdr:sp macro="" textlink="">
      <xdr:nvSpPr>
        <xdr:cNvPr id="191" name="楕円 190">
          <a:extLst>
            <a:ext uri="{FF2B5EF4-FFF2-40B4-BE49-F238E27FC236}">
              <a16:creationId xmlns:a16="http://schemas.microsoft.com/office/drawing/2014/main" id="{F181D849-47AC-4CF8-B17D-4B3A3CE62D69}"/>
            </a:ext>
          </a:extLst>
        </xdr:cNvPr>
        <xdr:cNvSpPr/>
      </xdr:nvSpPr>
      <xdr:spPr>
        <a:xfrm>
          <a:off x="1781175" y="101739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7620</xdr:rowOff>
    </xdr:from>
    <xdr:to>
      <xdr:col>15</xdr:col>
      <xdr:colOff>50800</xdr:colOff>
      <xdr:row>63</xdr:row>
      <xdr:rowOff>32385</xdr:rowOff>
    </xdr:to>
    <xdr:cxnSp macro="">
      <xdr:nvCxnSpPr>
        <xdr:cNvPr id="192" name="直線コネクタ 191">
          <a:extLst>
            <a:ext uri="{FF2B5EF4-FFF2-40B4-BE49-F238E27FC236}">
              <a16:creationId xmlns:a16="http://schemas.microsoft.com/office/drawing/2014/main" id="{86E57711-03E9-46CD-BC7B-C2DBAA66E255}"/>
            </a:ext>
          </a:extLst>
        </xdr:cNvPr>
        <xdr:cNvCxnSpPr/>
      </xdr:nvCxnSpPr>
      <xdr:spPr>
        <a:xfrm>
          <a:off x="1828800" y="10221595"/>
          <a:ext cx="790575"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120650</xdr:rowOff>
    </xdr:from>
    <xdr:to>
      <xdr:col>6</xdr:col>
      <xdr:colOff>38100</xdr:colOff>
      <xdr:row>63</xdr:row>
      <xdr:rowOff>50800</xdr:rowOff>
    </xdr:to>
    <xdr:sp macro="" textlink="">
      <xdr:nvSpPr>
        <xdr:cNvPr id="193" name="楕円 192">
          <a:extLst>
            <a:ext uri="{FF2B5EF4-FFF2-40B4-BE49-F238E27FC236}">
              <a16:creationId xmlns:a16="http://schemas.microsoft.com/office/drawing/2014/main" id="{2BDA8537-0B60-40E6-BA55-BC48A736A98D}"/>
            </a:ext>
          </a:extLst>
        </xdr:cNvPr>
        <xdr:cNvSpPr/>
      </xdr:nvSpPr>
      <xdr:spPr>
        <a:xfrm>
          <a:off x="981075" y="10172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0</xdr:rowOff>
    </xdr:from>
    <xdr:to>
      <xdr:col>10</xdr:col>
      <xdr:colOff>114300</xdr:colOff>
      <xdr:row>63</xdr:row>
      <xdr:rowOff>7620</xdr:rowOff>
    </xdr:to>
    <xdr:cxnSp macro="">
      <xdr:nvCxnSpPr>
        <xdr:cNvPr id="194" name="直線コネクタ 193">
          <a:extLst>
            <a:ext uri="{FF2B5EF4-FFF2-40B4-BE49-F238E27FC236}">
              <a16:creationId xmlns:a16="http://schemas.microsoft.com/office/drawing/2014/main" id="{9655A747-F440-4F84-B64E-6641ABB39835}"/>
            </a:ext>
          </a:extLst>
        </xdr:cNvPr>
        <xdr:cNvCxnSpPr/>
      </xdr:nvCxnSpPr>
      <xdr:spPr>
        <a:xfrm>
          <a:off x="1028700" y="10210800"/>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a:extLst>
            <a:ext uri="{FF2B5EF4-FFF2-40B4-BE49-F238E27FC236}">
              <a16:creationId xmlns:a16="http://schemas.microsoft.com/office/drawing/2014/main" id="{5FDEB661-3CD4-44B6-B692-00DCE57B4805}"/>
            </a:ext>
          </a:extLst>
        </xdr:cNvPr>
        <xdr:cNvSpPr txBox="1"/>
      </xdr:nvSpPr>
      <xdr:spPr>
        <a:xfrm>
          <a:off x="32391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9102586C-34ED-40D8-90EC-9EDAE9C85BF1}"/>
            </a:ext>
          </a:extLst>
        </xdr:cNvPr>
        <xdr:cNvSpPr txBox="1"/>
      </xdr:nvSpPr>
      <xdr:spPr>
        <a:xfrm>
          <a:off x="2439044"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C5EC97CB-302A-4193-B998-0CCD858F605E}"/>
            </a:ext>
          </a:extLst>
        </xdr:cNvPr>
        <xdr:cNvSpPr txBox="1"/>
      </xdr:nvSpPr>
      <xdr:spPr>
        <a:xfrm>
          <a:off x="1648469"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1702158B-B5DE-495D-A62C-912E6B1751CC}"/>
            </a:ext>
          </a:extLst>
        </xdr:cNvPr>
        <xdr:cNvSpPr txBox="1"/>
      </xdr:nvSpPr>
      <xdr:spPr>
        <a:xfrm>
          <a:off x="848369" y="946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69232</xdr:rowOff>
    </xdr:from>
    <xdr:ext cx="405111" cy="259045"/>
    <xdr:sp macro="" textlink="">
      <xdr:nvSpPr>
        <xdr:cNvPr id="199" name="n_1mainValue【体育館・プール】&#10;有形固定資産減価償却率">
          <a:extLst>
            <a:ext uri="{FF2B5EF4-FFF2-40B4-BE49-F238E27FC236}">
              <a16:creationId xmlns:a16="http://schemas.microsoft.com/office/drawing/2014/main" id="{7058F29C-656D-40EE-93BA-4F2F82B576D1}"/>
            </a:ext>
          </a:extLst>
        </xdr:cNvPr>
        <xdr:cNvSpPr txBox="1"/>
      </xdr:nvSpPr>
      <xdr:spPr>
        <a:xfrm>
          <a:off x="3239144" y="9467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74312</xdr:rowOff>
    </xdr:from>
    <xdr:ext cx="405111" cy="259045"/>
    <xdr:sp macro="" textlink="">
      <xdr:nvSpPr>
        <xdr:cNvPr id="200" name="n_2mainValue【体育館・プール】&#10;有形固定資産減価償却率">
          <a:extLst>
            <a:ext uri="{FF2B5EF4-FFF2-40B4-BE49-F238E27FC236}">
              <a16:creationId xmlns:a16="http://schemas.microsoft.com/office/drawing/2014/main" id="{CE59783E-BDA7-4E85-A8F6-9F35DFF2C187}"/>
            </a:ext>
          </a:extLst>
        </xdr:cNvPr>
        <xdr:cNvSpPr txBox="1"/>
      </xdr:nvSpPr>
      <xdr:spPr>
        <a:xfrm>
          <a:off x="24390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49547</xdr:rowOff>
    </xdr:from>
    <xdr:ext cx="405111" cy="259045"/>
    <xdr:sp macro="" textlink="">
      <xdr:nvSpPr>
        <xdr:cNvPr id="201" name="n_3mainValue【体育館・プール】&#10;有形固定資産減価償却率">
          <a:extLst>
            <a:ext uri="{FF2B5EF4-FFF2-40B4-BE49-F238E27FC236}">
              <a16:creationId xmlns:a16="http://schemas.microsoft.com/office/drawing/2014/main" id="{B08D1EB1-0EF6-4BF8-8A58-C84EA8B56741}"/>
            </a:ext>
          </a:extLst>
        </xdr:cNvPr>
        <xdr:cNvSpPr txBox="1"/>
      </xdr:nvSpPr>
      <xdr:spPr>
        <a:xfrm>
          <a:off x="1648469"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41927</xdr:rowOff>
    </xdr:from>
    <xdr:ext cx="405111" cy="259045"/>
    <xdr:sp macro="" textlink="">
      <xdr:nvSpPr>
        <xdr:cNvPr id="202" name="n_4mainValue【体育館・プール】&#10;有形固定資産減価償却率">
          <a:extLst>
            <a:ext uri="{FF2B5EF4-FFF2-40B4-BE49-F238E27FC236}">
              <a16:creationId xmlns:a16="http://schemas.microsoft.com/office/drawing/2014/main" id="{F937306E-663D-4B32-8C25-6AA4E339EC8C}"/>
            </a:ext>
          </a:extLst>
        </xdr:cNvPr>
        <xdr:cNvSpPr txBox="1"/>
      </xdr:nvSpPr>
      <xdr:spPr>
        <a:xfrm>
          <a:off x="848369" y="10255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82B07E70-6B72-4BF5-8759-7AE7375CA3BE}"/>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C56E2E2A-62A8-4326-A1AD-956C428307E2}"/>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63F2939C-F473-45A2-9359-5261E5381646}"/>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E269FCDD-A331-4087-95E7-4C8ECA44B869}"/>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EABA1D3D-8974-4847-83AA-D5089E56402C}"/>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6FD34FF3-9A00-41DA-9881-23C9235789C2}"/>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6BE9EF39-ADA2-4629-8785-D81B7CCFC95D}"/>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DAA82D29-0BDF-402D-B442-1FA3559FF1C3}"/>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17E76219-63F2-4EB8-8017-9A473102D87D}"/>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430602AF-B635-4974-8B3E-3A84078AEEB8}"/>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1F828372-68A2-4F0B-9DC3-2370B53D33D1}"/>
            </a:ext>
          </a:extLst>
        </xdr:cNvPr>
        <xdr:cNvCxnSpPr/>
      </xdr:nvCxnSpPr>
      <xdr:spPr>
        <a:xfrm>
          <a:off x="5953125" y="105033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E5EAF7AF-4A4F-4136-8079-DBE7FA42CD67}"/>
            </a:ext>
          </a:extLst>
        </xdr:cNvPr>
        <xdr:cNvSpPr txBox="1"/>
      </xdr:nvSpPr>
      <xdr:spPr>
        <a:xfrm>
          <a:off x="5527221"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C467F62B-EDAB-4808-81D0-7240868EDF75}"/>
            </a:ext>
          </a:extLst>
        </xdr:cNvPr>
        <xdr:cNvCxnSpPr/>
      </xdr:nvCxnSpPr>
      <xdr:spPr>
        <a:xfrm>
          <a:off x="5953125" y="101926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EBDC9361-38A2-4494-A6F3-D9AA94572DC1}"/>
            </a:ext>
          </a:extLst>
        </xdr:cNvPr>
        <xdr:cNvSpPr txBox="1"/>
      </xdr:nvSpPr>
      <xdr:spPr>
        <a:xfrm>
          <a:off x="5527221"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DCF263FE-8877-4EB1-8383-79FB785E4B8C}"/>
            </a:ext>
          </a:extLst>
        </xdr:cNvPr>
        <xdr:cNvCxnSpPr/>
      </xdr:nvCxnSpPr>
      <xdr:spPr>
        <a:xfrm>
          <a:off x="5953125" y="98851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41890EA5-86D9-4D4D-A52D-39F1CE55364E}"/>
            </a:ext>
          </a:extLst>
        </xdr:cNvPr>
        <xdr:cNvSpPr txBox="1"/>
      </xdr:nvSpPr>
      <xdr:spPr>
        <a:xfrm>
          <a:off x="5527221"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35594047-E1F3-42AF-8593-762A2993DB77}"/>
            </a:ext>
          </a:extLst>
        </xdr:cNvPr>
        <xdr:cNvCxnSpPr/>
      </xdr:nvCxnSpPr>
      <xdr:spPr>
        <a:xfrm>
          <a:off x="5953125" y="9574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7EC945DB-B299-4093-B488-919CF158764F}"/>
            </a:ext>
          </a:extLst>
        </xdr:cNvPr>
        <xdr:cNvSpPr txBox="1"/>
      </xdr:nvSpPr>
      <xdr:spPr>
        <a:xfrm>
          <a:off x="5527221"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7A87C97D-053F-4BF9-883E-4C327BA3F200}"/>
            </a:ext>
          </a:extLst>
        </xdr:cNvPr>
        <xdr:cNvCxnSpPr/>
      </xdr:nvCxnSpPr>
      <xdr:spPr>
        <a:xfrm>
          <a:off x="5953125" y="92669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2E706B4C-4421-4735-BB9B-E7020B43E30D}"/>
            </a:ext>
          </a:extLst>
        </xdr:cNvPr>
        <xdr:cNvSpPr txBox="1"/>
      </xdr:nvSpPr>
      <xdr:spPr>
        <a:xfrm>
          <a:off x="5527221"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C0F74A87-553A-464A-A199-206F504EFEFC}"/>
            </a:ext>
          </a:extLst>
        </xdr:cNvPr>
        <xdr:cNvCxnSpPr/>
      </xdr:nvCxnSpPr>
      <xdr:spPr>
        <a:xfrm>
          <a:off x="5953125" y="89562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E007C31C-AA44-499B-89B5-4A76C51E7746}"/>
            </a:ext>
          </a:extLst>
        </xdr:cNvPr>
        <xdr:cNvSpPr txBox="1"/>
      </xdr:nvSpPr>
      <xdr:spPr>
        <a:xfrm>
          <a:off x="5527221"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55A199B-2012-4297-B81C-1CF84747E6AC}"/>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7D50DD5-1A15-4AC0-B7E5-61A991918E25}"/>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E305F3AF-3A88-4429-B533-534873FD1458}"/>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E8626168-3C59-4BE1-8A15-292A29BA78EF}"/>
            </a:ext>
          </a:extLst>
        </xdr:cNvPr>
        <xdr:cNvCxnSpPr/>
      </xdr:nvCxnSpPr>
      <xdr:spPr>
        <a:xfrm flipV="1">
          <a:off x="9429115" y="9055735"/>
          <a:ext cx="0" cy="1424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739A129C-85B7-445C-95F8-8FD735A09C23}"/>
            </a:ext>
          </a:extLst>
        </xdr:cNvPr>
        <xdr:cNvSpPr txBox="1"/>
      </xdr:nvSpPr>
      <xdr:spPr>
        <a:xfrm>
          <a:off x="9467850" y="1047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BB1C3B71-6854-42F7-9FCB-23099DB0715A}"/>
            </a:ext>
          </a:extLst>
        </xdr:cNvPr>
        <xdr:cNvCxnSpPr/>
      </xdr:nvCxnSpPr>
      <xdr:spPr>
        <a:xfrm>
          <a:off x="9363075" y="104804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D1B37FBA-C7DA-42AF-9CB0-EF19E27FE2A1}"/>
            </a:ext>
          </a:extLst>
        </xdr:cNvPr>
        <xdr:cNvSpPr txBox="1"/>
      </xdr:nvSpPr>
      <xdr:spPr>
        <a:xfrm>
          <a:off x="9467850" y="884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AD3B8009-CEFA-4215-B9E9-F6A537B58A53}"/>
            </a:ext>
          </a:extLst>
        </xdr:cNvPr>
        <xdr:cNvCxnSpPr/>
      </xdr:nvCxnSpPr>
      <xdr:spPr>
        <a:xfrm>
          <a:off x="9363075" y="90557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A8A72918-A428-4C5D-A631-195FEB001688}"/>
            </a:ext>
          </a:extLst>
        </xdr:cNvPr>
        <xdr:cNvSpPr txBox="1"/>
      </xdr:nvSpPr>
      <xdr:spPr>
        <a:xfrm>
          <a:off x="9467850" y="1007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68C9A51F-6B3F-4A62-B883-CCB6584233BD}"/>
            </a:ext>
          </a:extLst>
        </xdr:cNvPr>
        <xdr:cNvSpPr/>
      </xdr:nvSpPr>
      <xdr:spPr>
        <a:xfrm>
          <a:off x="9401175" y="1021388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2B396B7C-A8C1-4C11-AFE5-A32A070DC98C}"/>
            </a:ext>
          </a:extLst>
        </xdr:cNvPr>
        <xdr:cNvSpPr/>
      </xdr:nvSpPr>
      <xdr:spPr>
        <a:xfrm>
          <a:off x="8639175" y="102106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64DDA8DC-D976-435B-BAB6-C13BA49C82A9}"/>
            </a:ext>
          </a:extLst>
        </xdr:cNvPr>
        <xdr:cNvSpPr/>
      </xdr:nvSpPr>
      <xdr:spPr>
        <a:xfrm>
          <a:off x="7839075" y="1016625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6A6ED5D1-40A8-425B-9AEC-2280AE2879B2}"/>
            </a:ext>
          </a:extLst>
        </xdr:cNvPr>
        <xdr:cNvSpPr/>
      </xdr:nvSpPr>
      <xdr:spPr>
        <a:xfrm>
          <a:off x="7029450" y="1021061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8E59A0AC-5AB3-4F22-BC76-D442AA03628F}"/>
            </a:ext>
          </a:extLst>
        </xdr:cNvPr>
        <xdr:cNvSpPr/>
      </xdr:nvSpPr>
      <xdr:spPr>
        <a:xfrm>
          <a:off x="6238875" y="1021225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40CDB06-9629-4F8D-93E7-FBBD1F0079C7}"/>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1253E1A-FDEE-460D-BC3A-CBB381E01FCB}"/>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4E01AF3-DE63-4D2E-9EDE-0D9C64F09153}"/>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4F2289E-B812-45F2-981B-0FFD17CD8B43}"/>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C9F6ECD-A70E-49DB-B1D6-692FB43A8B1C}"/>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84727</xdr:rowOff>
    </xdr:from>
    <xdr:to>
      <xdr:col>55</xdr:col>
      <xdr:colOff>50800</xdr:colOff>
      <xdr:row>64</xdr:row>
      <xdr:rowOff>14877</xdr:rowOff>
    </xdr:to>
    <xdr:sp macro="" textlink="">
      <xdr:nvSpPr>
        <xdr:cNvPr id="244" name="楕円 243">
          <a:extLst>
            <a:ext uri="{FF2B5EF4-FFF2-40B4-BE49-F238E27FC236}">
              <a16:creationId xmlns:a16="http://schemas.microsoft.com/office/drawing/2014/main" id="{3DFCF99E-FC86-422F-B4FB-C7409BB5D609}"/>
            </a:ext>
          </a:extLst>
        </xdr:cNvPr>
        <xdr:cNvSpPr/>
      </xdr:nvSpPr>
      <xdr:spPr>
        <a:xfrm>
          <a:off x="9401175" y="10298702"/>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63154</xdr:rowOff>
    </xdr:from>
    <xdr:ext cx="469744" cy="259045"/>
    <xdr:sp macro="" textlink="">
      <xdr:nvSpPr>
        <xdr:cNvPr id="245" name="【体育館・プール】&#10;一人当たり面積該当値テキスト">
          <a:extLst>
            <a:ext uri="{FF2B5EF4-FFF2-40B4-BE49-F238E27FC236}">
              <a16:creationId xmlns:a16="http://schemas.microsoft.com/office/drawing/2014/main" id="{F659051C-B085-4BFC-BE38-86D8F4D0EADD}"/>
            </a:ext>
          </a:extLst>
        </xdr:cNvPr>
        <xdr:cNvSpPr txBox="1"/>
      </xdr:nvSpPr>
      <xdr:spPr>
        <a:xfrm>
          <a:off x="9467850" y="1027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83094</xdr:rowOff>
    </xdr:from>
    <xdr:to>
      <xdr:col>50</xdr:col>
      <xdr:colOff>165100</xdr:colOff>
      <xdr:row>64</xdr:row>
      <xdr:rowOff>13244</xdr:rowOff>
    </xdr:to>
    <xdr:sp macro="" textlink="">
      <xdr:nvSpPr>
        <xdr:cNvPr id="246" name="楕円 245">
          <a:extLst>
            <a:ext uri="{FF2B5EF4-FFF2-40B4-BE49-F238E27FC236}">
              <a16:creationId xmlns:a16="http://schemas.microsoft.com/office/drawing/2014/main" id="{AF0D7E5D-80D2-487C-9C57-0202F1A91AFB}"/>
            </a:ext>
          </a:extLst>
        </xdr:cNvPr>
        <xdr:cNvSpPr/>
      </xdr:nvSpPr>
      <xdr:spPr>
        <a:xfrm>
          <a:off x="8639175" y="1029706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133894</xdr:rowOff>
    </xdr:from>
    <xdr:to>
      <xdr:col>55</xdr:col>
      <xdr:colOff>0</xdr:colOff>
      <xdr:row>63</xdr:row>
      <xdr:rowOff>135527</xdr:rowOff>
    </xdr:to>
    <xdr:cxnSp macro="">
      <xdr:nvCxnSpPr>
        <xdr:cNvPr id="247" name="直線コネクタ 246">
          <a:extLst>
            <a:ext uri="{FF2B5EF4-FFF2-40B4-BE49-F238E27FC236}">
              <a16:creationId xmlns:a16="http://schemas.microsoft.com/office/drawing/2014/main" id="{3C07365F-634E-4AA1-9615-4653497EA3E8}"/>
            </a:ext>
          </a:extLst>
        </xdr:cNvPr>
        <xdr:cNvCxnSpPr/>
      </xdr:nvCxnSpPr>
      <xdr:spPr>
        <a:xfrm>
          <a:off x="8686800" y="10344694"/>
          <a:ext cx="7429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83094</xdr:rowOff>
    </xdr:from>
    <xdr:to>
      <xdr:col>46</xdr:col>
      <xdr:colOff>38100</xdr:colOff>
      <xdr:row>64</xdr:row>
      <xdr:rowOff>13244</xdr:rowOff>
    </xdr:to>
    <xdr:sp macro="" textlink="">
      <xdr:nvSpPr>
        <xdr:cNvPr id="248" name="楕円 247">
          <a:extLst>
            <a:ext uri="{FF2B5EF4-FFF2-40B4-BE49-F238E27FC236}">
              <a16:creationId xmlns:a16="http://schemas.microsoft.com/office/drawing/2014/main" id="{80F32544-47E4-4D44-AC7F-C40AD197C8F8}"/>
            </a:ext>
          </a:extLst>
        </xdr:cNvPr>
        <xdr:cNvSpPr/>
      </xdr:nvSpPr>
      <xdr:spPr>
        <a:xfrm>
          <a:off x="7839075" y="1029706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133894</xdr:rowOff>
    </xdr:from>
    <xdr:to>
      <xdr:col>50</xdr:col>
      <xdr:colOff>114300</xdr:colOff>
      <xdr:row>63</xdr:row>
      <xdr:rowOff>133894</xdr:rowOff>
    </xdr:to>
    <xdr:cxnSp macro="">
      <xdr:nvCxnSpPr>
        <xdr:cNvPr id="249" name="直線コネクタ 248">
          <a:extLst>
            <a:ext uri="{FF2B5EF4-FFF2-40B4-BE49-F238E27FC236}">
              <a16:creationId xmlns:a16="http://schemas.microsoft.com/office/drawing/2014/main" id="{8554FFEF-0573-46BD-838C-C05311C54FCE}"/>
            </a:ext>
          </a:extLst>
        </xdr:cNvPr>
        <xdr:cNvCxnSpPr/>
      </xdr:nvCxnSpPr>
      <xdr:spPr>
        <a:xfrm>
          <a:off x="7886700" y="1034469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83094</xdr:rowOff>
    </xdr:from>
    <xdr:to>
      <xdr:col>41</xdr:col>
      <xdr:colOff>101600</xdr:colOff>
      <xdr:row>64</xdr:row>
      <xdr:rowOff>13244</xdr:rowOff>
    </xdr:to>
    <xdr:sp macro="" textlink="">
      <xdr:nvSpPr>
        <xdr:cNvPr id="250" name="楕円 249">
          <a:extLst>
            <a:ext uri="{FF2B5EF4-FFF2-40B4-BE49-F238E27FC236}">
              <a16:creationId xmlns:a16="http://schemas.microsoft.com/office/drawing/2014/main" id="{B137446D-CFCB-419F-878F-75202AE4907B}"/>
            </a:ext>
          </a:extLst>
        </xdr:cNvPr>
        <xdr:cNvSpPr/>
      </xdr:nvSpPr>
      <xdr:spPr>
        <a:xfrm>
          <a:off x="7029450" y="1029706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133894</xdr:rowOff>
    </xdr:from>
    <xdr:to>
      <xdr:col>45</xdr:col>
      <xdr:colOff>177800</xdr:colOff>
      <xdr:row>63</xdr:row>
      <xdr:rowOff>133894</xdr:rowOff>
    </xdr:to>
    <xdr:cxnSp macro="">
      <xdr:nvCxnSpPr>
        <xdr:cNvPr id="251" name="直線コネクタ 250">
          <a:extLst>
            <a:ext uri="{FF2B5EF4-FFF2-40B4-BE49-F238E27FC236}">
              <a16:creationId xmlns:a16="http://schemas.microsoft.com/office/drawing/2014/main" id="{69DFCAC9-3C1B-4AE3-AA2E-4D22DB4A9265}"/>
            </a:ext>
          </a:extLst>
        </xdr:cNvPr>
        <xdr:cNvCxnSpPr/>
      </xdr:nvCxnSpPr>
      <xdr:spPr>
        <a:xfrm>
          <a:off x="7077075" y="1034469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81462</xdr:rowOff>
    </xdr:from>
    <xdr:to>
      <xdr:col>36</xdr:col>
      <xdr:colOff>165100</xdr:colOff>
      <xdr:row>64</xdr:row>
      <xdr:rowOff>11612</xdr:rowOff>
    </xdr:to>
    <xdr:sp macro="" textlink="">
      <xdr:nvSpPr>
        <xdr:cNvPr id="252" name="楕円 251">
          <a:extLst>
            <a:ext uri="{FF2B5EF4-FFF2-40B4-BE49-F238E27FC236}">
              <a16:creationId xmlns:a16="http://schemas.microsoft.com/office/drawing/2014/main" id="{827DCE4D-A626-47C2-866B-C84AB99D7567}"/>
            </a:ext>
          </a:extLst>
        </xdr:cNvPr>
        <xdr:cNvSpPr/>
      </xdr:nvSpPr>
      <xdr:spPr>
        <a:xfrm>
          <a:off x="6238875" y="1029543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132262</xdr:rowOff>
    </xdr:from>
    <xdr:to>
      <xdr:col>41</xdr:col>
      <xdr:colOff>50800</xdr:colOff>
      <xdr:row>63</xdr:row>
      <xdr:rowOff>133894</xdr:rowOff>
    </xdr:to>
    <xdr:cxnSp macro="">
      <xdr:nvCxnSpPr>
        <xdr:cNvPr id="253" name="直線コネクタ 252">
          <a:extLst>
            <a:ext uri="{FF2B5EF4-FFF2-40B4-BE49-F238E27FC236}">
              <a16:creationId xmlns:a16="http://schemas.microsoft.com/office/drawing/2014/main" id="{9A2118E5-6203-471D-8C5A-888A85FF77F2}"/>
            </a:ext>
          </a:extLst>
        </xdr:cNvPr>
        <xdr:cNvCxnSpPr/>
      </xdr:nvCxnSpPr>
      <xdr:spPr>
        <a:xfrm>
          <a:off x="6286500" y="10343062"/>
          <a:ext cx="7905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10DBA6C7-6286-4C82-BDF7-0BA32D4087F9}"/>
            </a:ext>
          </a:extLst>
        </xdr:cNvPr>
        <xdr:cNvSpPr txBox="1"/>
      </xdr:nvSpPr>
      <xdr:spPr>
        <a:xfrm>
          <a:off x="8458277" y="1000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F777264E-8DED-4A6D-AA88-B750B9DE06C9}"/>
            </a:ext>
          </a:extLst>
        </xdr:cNvPr>
        <xdr:cNvSpPr txBox="1"/>
      </xdr:nvSpPr>
      <xdr:spPr>
        <a:xfrm>
          <a:off x="7677227" y="995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49866ECF-2DAD-4D7B-9C3F-E964D893674F}"/>
            </a:ext>
          </a:extLst>
        </xdr:cNvPr>
        <xdr:cNvSpPr txBox="1"/>
      </xdr:nvSpPr>
      <xdr:spPr>
        <a:xfrm>
          <a:off x="6867602" y="1000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4F02BA6F-6ECB-46BE-BA35-9ACD6669DEFD}"/>
            </a:ext>
          </a:extLst>
        </xdr:cNvPr>
        <xdr:cNvSpPr txBox="1"/>
      </xdr:nvSpPr>
      <xdr:spPr>
        <a:xfrm>
          <a:off x="6067502" y="1000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4371</xdr:rowOff>
    </xdr:from>
    <xdr:ext cx="469744" cy="259045"/>
    <xdr:sp macro="" textlink="">
      <xdr:nvSpPr>
        <xdr:cNvPr id="258" name="n_1mainValue【体育館・プール】&#10;一人当たり面積">
          <a:extLst>
            <a:ext uri="{FF2B5EF4-FFF2-40B4-BE49-F238E27FC236}">
              <a16:creationId xmlns:a16="http://schemas.microsoft.com/office/drawing/2014/main" id="{B2954279-F50D-414E-93BD-127532DC0293}"/>
            </a:ext>
          </a:extLst>
        </xdr:cNvPr>
        <xdr:cNvSpPr txBox="1"/>
      </xdr:nvSpPr>
      <xdr:spPr>
        <a:xfrm>
          <a:off x="8458277" y="1038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4371</xdr:rowOff>
    </xdr:from>
    <xdr:ext cx="469744" cy="259045"/>
    <xdr:sp macro="" textlink="">
      <xdr:nvSpPr>
        <xdr:cNvPr id="259" name="n_2mainValue【体育館・プール】&#10;一人当たり面積">
          <a:extLst>
            <a:ext uri="{FF2B5EF4-FFF2-40B4-BE49-F238E27FC236}">
              <a16:creationId xmlns:a16="http://schemas.microsoft.com/office/drawing/2014/main" id="{1A9F5A55-5238-4EAE-975D-65BB1C822D2D}"/>
            </a:ext>
          </a:extLst>
        </xdr:cNvPr>
        <xdr:cNvSpPr txBox="1"/>
      </xdr:nvSpPr>
      <xdr:spPr>
        <a:xfrm>
          <a:off x="7677227" y="1038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4371</xdr:rowOff>
    </xdr:from>
    <xdr:ext cx="469744" cy="259045"/>
    <xdr:sp macro="" textlink="">
      <xdr:nvSpPr>
        <xdr:cNvPr id="260" name="n_3mainValue【体育館・プール】&#10;一人当たり面積">
          <a:extLst>
            <a:ext uri="{FF2B5EF4-FFF2-40B4-BE49-F238E27FC236}">
              <a16:creationId xmlns:a16="http://schemas.microsoft.com/office/drawing/2014/main" id="{A27DCEA9-A013-4571-A4F7-7C5C4E6C5A40}"/>
            </a:ext>
          </a:extLst>
        </xdr:cNvPr>
        <xdr:cNvSpPr txBox="1"/>
      </xdr:nvSpPr>
      <xdr:spPr>
        <a:xfrm>
          <a:off x="6867602" y="1038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2739</xdr:rowOff>
    </xdr:from>
    <xdr:ext cx="469744" cy="259045"/>
    <xdr:sp macro="" textlink="">
      <xdr:nvSpPr>
        <xdr:cNvPr id="261" name="n_4mainValue【体育館・プール】&#10;一人当たり面積">
          <a:extLst>
            <a:ext uri="{FF2B5EF4-FFF2-40B4-BE49-F238E27FC236}">
              <a16:creationId xmlns:a16="http://schemas.microsoft.com/office/drawing/2014/main" id="{20FD37EF-195B-465A-98B0-18013C18300E}"/>
            </a:ext>
          </a:extLst>
        </xdr:cNvPr>
        <xdr:cNvSpPr txBox="1"/>
      </xdr:nvSpPr>
      <xdr:spPr>
        <a:xfrm>
          <a:off x="6067502" y="1037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CEEC38C-0D9C-430A-B15B-5320A478490E}"/>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4A56090-61B9-42A0-BDD9-6D069B6B094E}"/>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F781EA4-E5F2-48C8-ADEB-05357768A519}"/>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42633C6-FC30-4EA0-8053-BD0E641E18C6}"/>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1C6346B-1E61-4717-8DDE-EB180580D844}"/>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1F62C2D-7F39-4C89-9942-8601576F7283}"/>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E6793A5-6F45-4AAE-8912-3EE4883871EF}"/>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2FAA566-5206-4688-8056-DA61BBC8CC50}"/>
            </a:ext>
          </a:extLst>
        </xdr:cNvPr>
        <xdr:cNvSpPr/>
      </xdr:nvSpPr>
      <xdr:spPr>
        <a:xfrm>
          <a:off x="6858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8E437FD5-6262-4106-BD4A-DF77D1FDB2AD}"/>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DBC88F2F-C9EF-4718-8249-EDE47633DC2E}"/>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7C4155BF-F010-4C24-8CFF-5712749AFB44}"/>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A87259C4-81C4-489D-8365-FDFFE2A98E62}"/>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63794DE1-B9BA-4E1B-89A7-01951DFE2993}"/>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ACB898B2-29D3-4CB1-ABF9-8410427981A9}"/>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F916A5C5-C481-4668-A07D-1D81271C13A3}"/>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82765E49-2F92-4E42-A621-9AAE7D130A7E}"/>
            </a:ext>
          </a:extLst>
        </xdr:cNvPr>
        <xdr:cNvSpPr/>
      </xdr:nvSpPr>
      <xdr:spPr>
        <a:xfrm>
          <a:off x="59531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76F0A8D6-E748-4210-8889-7FB5C993F55B}"/>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BC5C2A07-6F19-40EA-9C03-4538326EF358}"/>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F303CD8A-7238-4F03-B5D1-32DC5FFA18D2}"/>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A7BFDE4F-5884-48B8-B13E-24C435C5510E}"/>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358BF70D-F4D9-47DF-A8AF-3FBAFCDB4CE4}"/>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9D2BC8D3-402C-4C0D-9C34-499124094B9B}"/>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C7574CCC-E7F7-4217-AA2B-5704133A7918}"/>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93438744-41B9-4F8E-A740-C85EA5E59AEB}"/>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A6319AF5-7753-48B8-936D-1412D0152CC2}"/>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FBF9DD58-8782-4F9B-8C39-DB34C3AAC394}"/>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DFD50ABD-B35B-43C5-8950-64ED1016D176}"/>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311F9E95-B00E-461D-B598-A342F5E08A62}"/>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6BE2A2EF-CF2A-40BE-B555-1594B97FEB38}"/>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92BFD363-E94A-4957-BC79-EE1B7BFC44CC}"/>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90CD4FAD-DF07-4AF1-BEC6-93C61F8C0AED}"/>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82F69189-7F2F-4F34-BBEF-69AAE5B9D22A}"/>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2E040436-4AEF-485E-A0C7-77B5359C68D8}"/>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9437B7E9-9EB8-4FF2-90FA-9E247BB415D4}"/>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4542D410-E911-427A-998D-6A2BF7A0DDB7}"/>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4262813D-7BE3-4AC4-BBD3-D41B688937E5}"/>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98" name="テキスト ボックス 297">
          <a:extLst>
            <a:ext uri="{FF2B5EF4-FFF2-40B4-BE49-F238E27FC236}">
              <a16:creationId xmlns:a16="http://schemas.microsoft.com/office/drawing/2014/main" id="{83F9BB63-E1D5-43CC-BA71-C52ED635F209}"/>
            </a:ext>
          </a:extLst>
        </xdr:cNvPr>
        <xdr:cNvSpPr txBox="1"/>
      </xdr:nvSpPr>
      <xdr:spPr>
        <a:xfrm>
          <a:off x="388136" y="16142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48159A12-303D-4ADC-87AA-E7E70E5F3A94}"/>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C0182176-6FBB-4981-ABB5-4490DA4FA9C0}"/>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01" name="直線コネクタ 300">
          <a:extLst>
            <a:ext uri="{FF2B5EF4-FFF2-40B4-BE49-F238E27FC236}">
              <a16:creationId xmlns:a16="http://schemas.microsoft.com/office/drawing/2014/main" id="{02F2A91A-2337-4211-B03A-7E84AF50A68F}"/>
            </a:ext>
          </a:extLst>
        </xdr:cNvPr>
        <xdr:cNvCxnSpPr/>
      </xdr:nvCxnSpPr>
      <xdr:spPr>
        <a:xfrm flipV="1">
          <a:off x="4180840" y="1628775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891A58C5-CE34-4BA9-8FE6-91A847286B51}"/>
            </a:ext>
          </a:extLst>
        </xdr:cNvPr>
        <xdr:cNvSpPr txBox="1"/>
      </xdr:nvSpPr>
      <xdr:spPr>
        <a:xfrm>
          <a:off x="4219575" y="1756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03" name="直線コネクタ 302">
          <a:extLst>
            <a:ext uri="{FF2B5EF4-FFF2-40B4-BE49-F238E27FC236}">
              <a16:creationId xmlns:a16="http://schemas.microsoft.com/office/drawing/2014/main" id="{863775F5-1D4F-4440-96A4-AFBD5CD9A17C}"/>
            </a:ext>
          </a:extLst>
        </xdr:cNvPr>
        <xdr:cNvCxnSpPr/>
      </xdr:nvCxnSpPr>
      <xdr:spPr>
        <a:xfrm>
          <a:off x="4105275" y="17554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04" name="【市民会館】&#10;有形固定資産減価償却率最大値テキスト">
          <a:extLst>
            <a:ext uri="{FF2B5EF4-FFF2-40B4-BE49-F238E27FC236}">
              <a16:creationId xmlns:a16="http://schemas.microsoft.com/office/drawing/2014/main" id="{64CE9921-913C-4877-9532-1CF3740F8809}"/>
            </a:ext>
          </a:extLst>
        </xdr:cNvPr>
        <xdr:cNvSpPr txBox="1"/>
      </xdr:nvSpPr>
      <xdr:spPr>
        <a:xfrm>
          <a:off x="4219575" y="1606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5" name="直線コネクタ 304">
          <a:extLst>
            <a:ext uri="{FF2B5EF4-FFF2-40B4-BE49-F238E27FC236}">
              <a16:creationId xmlns:a16="http://schemas.microsoft.com/office/drawing/2014/main" id="{C22E8DE6-7875-4E66-90F5-00C012872E5A}"/>
            </a:ext>
          </a:extLst>
        </xdr:cNvPr>
        <xdr:cNvCxnSpPr/>
      </xdr:nvCxnSpPr>
      <xdr:spPr>
        <a:xfrm>
          <a:off x="4105275" y="16287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008BFB96-B2C6-465F-81E9-5E2F13AE9716}"/>
            </a:ext>
          </a:extLst>
        </xdr:cNvPr>
        <xdr:cNvSpPr txBox="1"/>
      </xdr:nvSpPr>
      <xdr:spPr>
        <a:xfrm>
          <a:off x="4219575" y="1684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307" name="フローチャート: 判断 306">
          <a:extLst>
            <a:ext uri="{FF2B5EF4-FFF2-40B4-BE49-F238E27FC236}">
              <a16:creationId xmlns:a16="http://schemas.microsoft.com/office/drawing/2014/main" id="{EEF0C2F8-BD29-4CCB-8126-5B6CFC4A1AB1}"/>
            </a:ext>
          </a:extLst>
        </xdr:cNvPr>
        <xdr:cNvSpPr/>
      </xdr:nvSpPr>
      <xdr:spPr>
        <a:xfrm>
          <a:off x="4124325" y="17003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308" name="フローチャート: 判断 307">
          <a:extLst>
            <a:ext uri="{FF2B5EF4-FFF2-40B4-BE49-F238E27FC236}">
              <a16:creationId xmlns:a16="http://schemas.microsoft.com/office/drawing/2014/main" id="{98DB5D94-7505-4C3F-B100-4859B42095F0}"/>
            </a:ext>
          </a:extLst>
        </xdr:cNvPr>
        <xdr:cNvSpPr/>
      </xdr:nvSpPr>
      <xdr:spPr>
        <a:xfrm>
          <a:off x="3381375" y="169805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309" name="フローチャート: 判断 308">
          <a:extLst>
            <a:ext uri="{FF2B5EF4-FFF2-40B4-BE49-F238E27FC236}">
              <a16:creationId xmlns:a16="http://schemas.microsoft.com/office/drawing/2014/main" id="{B5C3BAC4-F738-441A-B835-F73F39BFDF40}"/>
            </a:ext>
          </a:extLst>
        </xdr:cNvPr>
        <xdr:cNvSpPr/>
      </xdr:nvSpPr>
      <xdr:spPr>
        <a:xfrm>
          <a:off x="2571750" y="169652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310" name="フローチャート: 判断 309">
          <a:extLst>
            <a:ext uri="{FF2B5EF4-FFF2-40B4-BE49-F238E27FC236}">
              <a16:creationId xmlns:a16="http://schemas.microsoft.com/office/drawing/2014/main" id="{073F6B9D-2020-4A15-B51F-6C7D01AAF51F}"/>
            </a:ext>
          </a:extLst>
        </xdr:cNvPr>
        <xdr:cNvSpPr/>
      </xdr:nvSpPr>
      <xdr:spPr>
        <a:xfrm>
          <a:off x="1781175" y="169805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311" name="フローチャート: 判断 310">
          <a:extLst>
            <a:ext uri="{FF2B5EF4-FFF2-40B4-BE49-F238E27FC236}">
              <a16:creationId xmlns:a16="http://schemas.microsoft.com/office/drawing/2014/main" id="{092C712A-0902-4AC8-ABB0-4E9AB6E8C813}"/>
            </a:ext>
          </a:extLst>
        </xdr:cNvPr>
        <xdr:cNvSpPr/>
      </xdr:nvSpPr>
      <xdr:spPr>
        <a:xfrm>
          <a:off x="981075" y="169627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C8FB239E-F7B0-45D5-AE1A-7B4F449FD20A}"/>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6C1EF507-14D4-4DDD-B51A-DAC52665B992}"/>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7618158A-62D6-4F51-B39B-27379D56C1BE}"/>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FE85740F-C3CE-4328-9F6A-5E5408DA802C}"/>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B2CAE0DD-E9A0-4775-91EE-9D55F080FA8C}"/>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68580</xdr:rowOff>
    </xdr:from>
    <xdr:to>
      <xdr:col>24</xdr:col>
      <xdr:colOff>114300</xdr:colOff>
      <xdr:row>104</xdr:row>
      <xdr:rowOff>170180</xdr:rowOff>
    </xdr:to>
    <xdr:sp macro="" textlink="">
      <xdr:nvSpPr>
        <xdr:cNvPr id="317" name="楕円 316">
          <a:extLst>
            <a:ext uri="{FF2B5EF4-FFF2-40B4-BE49-F238E27FC236}">
              <a16:creationId xmlns:a16="http://schemas.microsoft.com/office/drawing/2014/main" id="{94FCE779-9568-46FC-BFED-DCFFA6E338A3}"/>
            </a:ext>
          </a:extLst>
        </xdr:cNvPr>
        <xdr:cNvSpPr/>
      </xdr:nvSpPr>
      <xdr:spPr>
        <a:xfrm>
          <a:off x="4124325" y="170389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47007</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39B8A428-1C72-471E-902C-E15C143C6167}"/>
            </a:ext>
          </a:extLst>
        </xdr:cNvPr>
        <xdr:cNvSpPr txBox="1"/>
      </xdr:nvSpPr>
      <xdr:spPr>
        <a:xfrm>
          <a:off x="4219575" y="170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97789</xdr:rowOff>
    </xdr:from>
    <xdr:to>
      <xdr:col>20</xdr:col>
      <xdr:colOff>38100</xdr:colOff>
      <xdr:row>106</xdr:row>
      <xdr:rowOff>27939</xdr:rowOff>
    </xdr:to>
    <xdr:sp macro="" textlink="">
      <xdr:nvSpPr>
        <xdr:cNvPr id="319" name="楕円 318">
          <a:extLst>
            <a:ext uri="{FF2B5EF4-FFF2-40B4-BE49-F238E27FC236}">
              <a16:creationId xmlns:a16="http://schemas.microsoft.com/office/drawing/2014/main" id="{F253115D-19AB-4F85-85E8-CC279A322054}"/>
            </a:ext>
          </a:extLst>
        </xdr:cNvPr>
        <xdr:cNvSpPr/>
      </xdr:nvSpPr>
      <xdr:spPr>
        <a:xfrm>
          <a:off x="3381375" y="172427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119380</xdr:rowOff>
    </xdr:from>
    <xdr:to>
      <xdr:col>24</xdr:col>
      <xdr:colOff>63500</xdr:colOff>
      <xdr:row>105</xdr:row>
      <xdr:rowOff>148589</xdr:rowOff>
    </xdr:to>
    <xdr:cxnSp macro="">
      <xdr:nvCxnSpPr>
        <xdr:cNvPr id="320" name="直線コネクタ 319">
          <a:extLst>
            <a:ext uri="{FF2B5EF4-FFF2-40B4-BE49-F238E27FC236}">
              <a16:creationId xmlns:a16="http://schemas.microsoft.com/office/drawing/2014/main" id="{6AE85C50-2F32-4CB4-82BB-21B4AA0AE5CA}"/>
            </a:ext>
          </a:extLst>
        </xdr:cNvPr>
        <xdr:cNvCxnSpPr/>
      </xdr:nvCxnSpPr>
      <xdr:spPr>
        <a:xfrm flipV="1">
          <a:off x="3429000" y="17096105"/>
          <a:ext cx="752475"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165100</xdr:rowOff>
    </xdr:from>
    <xdr:to>
      <xdr:col>15</xdr:col>
      <xdr:colOff>101600</xdr:colOff>
      <xdr:row>106</xdr:row>
      <xdr:rowOff>95250</xdr:rowOff>
    </xdr:to>
    <xdr:sp macro="" textlink="">
      <xdr:nvSpPr>
        <xdr:cNvPr id="321" name="楕円 320">
          <a:extLst>
            <a:ext uri="{FF2B5EF4-FFF2-40B4-BE49-F238E27FC236}">
              <a16:creationId xmlns:a16="http://schemas.microsoft.com/office/drawing/2014/main" id="{6D76A30C-0AA4-4899-90F5-1AAA9B2E2E13}"/>
            </a:ext>
          </a:extLst>
        </xdr:cNvPr>
        <xdr:cNvSpPr/>
      </xdr:nvSpPr>
      <xdr:spPr>
        <a:xfrm>
          <a:off x="2571750" y="17306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148589</xdr:rowOff>
    </xdr:from>
    <xdr:to>
      <xdr:col>19</xdr:col>
      <xdr:colOff>177800</xdr:colOff>
      <xdr:row>106</xdr:row>
      <xdr:rowOff>44450</xdr:rowOff>
    </xdr:to>
    <xdr:cxnSp macro="">
      <xdr:nvCxnSpPr>
        <xdr:cNvPr id="322" name="直線コネクタ 321">
          <a:extLst>
            <a:ext uri="{FF2B5EF4-FFF2-40B4-BE49-F238E27FC236}">
              <a16:creationId xmlns:a16="http://schemas.microsoft.com/office/drawing/2014/main" id="{DD7C0A03-A6F9-45BB-A69A-C5B072087136}"/>
            </a:ext>
          </a:extLst>
        </xdr:cNvPr>
        <xdr:cNvCxnSpPr/>
      </xdr:nvCxnSpPr>
      <xdr:spPr>
        <a:xfrm flipV="1">
          <a:off x="2619375" y="17290414"/>
          <a:ext cx="809625" cy="7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160020</xdr:rowOff>
    </xdr:from>
    <xdr:to>
      <xdr:col>10</xdr:col>
      <xdr:colOff>165100</xdr:colOff>
      <xdr:row>107</xdr:row>
      <xdr:rowOff>90170</xdr:rowOff>
    </xdr:to>
    <xdr:sp macro="" textlink="">
      <xdr:nvSpPr>
        <xdr:cNvPr id="323" name="楕円 322">
          <a:extLst>
            <a:ext uri="{FF2B5EF4-FFF2-40B4-BE49-F238E27FC236}">
              <a16:creationId xmlns:a16="http://schemas.microsoft.com/office/drawing/2014/main" id="{AD8C5D95-79A7-41D9-BF52-1A2744379610}"/>
            </a:ext>
          </a:extLst>
        </xdr:cNvPr>
        <xdr:cNvSpPr/>
      </xdr:nvSpPr>
      <xdr:spPr>
        <a:xfrm>
          <a:off x="1781175" y="174796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44450</xdr:rowOff>
    </xdr:from>
    <xdr:to>
      <xdr:col>15</xdr:col>
      <xdr:colOff>50800</xdr:colOff>
      <xdr:row>107</xdr:row>
      <xdr:rowOff>39370</xdr:rowOff>
    </xdr:to>
    <xdr:cxnSp macro="">
      <xdr:nvCxnSpPr>
        <xdr:cNvPr id="324" name="直線コネクタ 323">
          <a:extLst>
            <a:ext uri="{FF2B5EF4-FFF2-40B4-BE49-F238E27FC236}">
              <a16:creationId xmlns:a16="http://schemas.microsoft.com/office/drawing/2014/main" id="{3EC53C97-5047-4D9B-BA8F-00F8C7135F8C}"/>
            </a:ext>
          </a:extLst>
        </xdr:cNvPr>
        <xdr:cNvCxnSpPr/>
      </xdr:nvCxnSpPr>
      <xdr:spPr>
        <a:xfrm flipV="1">
          <a:off x="1828800" y="17364075"/>
          <a:ext cx="790575" cy="16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160020</xdr:rowOff>
    </xdr:from>
    <xdr:to>
      <xdr:col>6</xdr:col>
      <xdr:colOff>38100</xdr:colOff>
      <xdr:row>107</xdr:row>
      <xdr:rowOff>90170</xdr:rowOff>
    </xdr:to>
    <xdr:sp macro="" textlink="">
      <xdr:nvSpPr>
        <xdr:cNvPr id="325" name="楕円 324">
          <a:extLst>
            <a:ext uri="{FF2B5EF4-FFF2-40B4-BE49-F238E27FC236}">
              <a16:creationId xmlns:a16="http://schemas.microsoft.com/office/drawing/2014/main" id="{413193DF-1736-4C7E-A43E-9A18957330FA}"/>
            </a:ext>
          </a:extLst>
        </xdr:cNvPr>
        <xdr:cNvSpPr/>
      </xdr:nvSpPr>
      <xdr:spPr>
        <a:xfrm>
          <a:off x="981075" y="174796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39370</xdr:rowOff>
    </xdr:from>
    <xdr:to>
      <xdr:col>10</xdr:col>
      <xdr:colOff>114300</xdr:colOff>
      <xdr:row>107</xdr:row>
      <xdr:rowOff>39370</xdr:rowOff>
    </xdr:to>
    <xdr:cxnSp macro="">
      <xdr:nvCxnSpPr>
        <xdr:cNvPr id="326" name="直線コネクタ 325">
          <a:extLst>
            <a:ext uri="{FF2B5EF4-FFF2-40B4-BE49-F238E27FC236}">
              <a16:creationId xmlns:a16="http://schemas.microsoft.com/office/drawing/2014/main" id="{A1E78B16-36C9-4E1C-B578-DB0811B68576}"/>
            </a:ext>
          </a:extLst>
        </xdr:cNvPr>
        <xdr:cNvCxnSpPr/>
      </xdr:nvCxnSpPr>
      <xdr:spPr>
        <a:xfrm>
          <a:off x="1028700" y="175272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327" name="n_1aveValue【市民会館】&#10;有形固定資産減価償却率">
          <a:extLst>
            <a:ext uri="{FF2B5EF4-FFF2-40B4-BE49-F238E27FC236}">
              <a16:creationId xmlns:a16="http://schemas.microsoft.com/office/drawing/2014/main" id="{E42FFE76-F242-4467-A2DE-A6124BFB1361}"/>
            </a:ext>
          </a:extLst>
        </xdr:cNvPr>
        <xdr:cNvSpPr txBox="1"/>
      </xdr:nvSpPr>
      <xdr:spPr>
        <a:xfrm>
          <a:off x="3239144" y="16755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328" name="n_2aveValue【市民会館】&#10;有形固定資産減価償却率">
          <a:extLst>
            <a:ext uri="{FF2B5EF4-FFF2-40B4-BE49-F238E27FC236}">
              <a16:creationId xmlns:a16="http://schemas.microsoft.com/office/drawing/2014/main" id="{D0F8C383-258E-43FB-A29B-461827781657}"/>
            </a:ext>
          </a:extLst>
        </xdr:cNvPr>
        <xdr:cNvSpPr txBox="1"/>
      </xdr:nvSpPr>
      <xdr:spPr>
        <a:xfrm>
          <a:off x="2439044" y="1674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329" name="n_3aveValue【市民会館】&#10;有形固定資産減価償却率">
          <a:extLst>
            <a:ext uri="{FF2B5EF4-FFF2-40B4-BE49-F238E27FC236}">
              <a16:creationId xmlns:a16="http://schemas.microsoft.com/office/drawing/2014/main" id="{484F87FF-18DD-4997-B7F8-EE4C4A13526D}"/>
            </a:ext>
          </a:extLst>
        </xdr:cNvPr>
        <xdr:cNvSpPr txBox="1"/>
      </xdr:nvSpPr>
      <xdr:spPr>
        <a:xfrm>
          <a:off x="1648469" y="16755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330" name="n_4aveValue【市民会館】&#10;有形固定資産減価償却率">
          <a:extLst>
            <a:ext uri="{FF2B5EF4-FFF2-40B4-BE49-F238E27FC236}">
              <a16:creationId xmlns:a16="http://schemas.microsoft.com/office/drawing/2014/main" id="{D946A1AF-429F-4302-A638-881952F1F230}"/>
            </a:ext>
          </a:extLst>
        </xdr:cNvPr>
        <xdr:cNvSpPr txBox="1"/>
      </xdr:nvSpPr>
      <xdr:spPr>
        <a:xfrm>
          <a:off x="848369" y="1673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19066</xdr:rowOff>
    </xdr:from>
    <xdr:ext cx="405111" cy="259045"/>
    <xdr:sp macro="" textlink="">
      <xdr:nvSpPr>
        <xdr:cNvPr id="331" name="n_1mainValue【市民会館】&#10;有形固定資産減価償却率">
          <a:extLst>
            <a:ext uri="{FF2B5EF4-FFF2-40B4-BE49-F238E27FC236}">
              <a16:creationId xmlns:a16="http://schemas.microsoft.com/office/drawing/2014/main" id="{4C2A7611-B893-4D33-9FA8-95EE38CA6ECD}"/>
            </a:ext>
          </a:extLst>
        </xdr:cNvPr>
        <xdr:cNvSpPr txBox="1"/>
      </xdr:nvSpPr>
      <xdr:spPr>
        <a:xfrm>
          <a:off x="3239144" y="1733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86377</xdr:rowOff>
    </xdr:from>
    <xdr:ext cx="405111" cy="259045"/>
    <xdr:sp macro="" textlink="">
      <xdr:nvSpPr>
        <xdr:cNvPr id="332" name="n_2mainValue【市民会館】&#10;有形固定資産減価償却率">
          <a:extLst>
            <a:ext uri="{FF2B5EF4-FFF2-40B4-BE49-F238E27FC236}">
              <a16:creationId xmlns:a16="http://schemas.microsoft.com/office/drawing/2014/main" id="{81135AEC-4990-490F-BCCF-ADC875FE8E89}"/>
            </a:ext>
          </a:extLst>
        </xdr:cNvPr>
        <xdr:cNvSpPr txBox="1"/>
      </xdr:nvSpPr>
      <xdr:spPr>
        <a:xfrm>
          <a:off x="2439044" y="1739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81297</xdr:rowOff>
    </xdr:from>
    <xdr:ext cx="405111" cy="259045"/>
    <xdr:sp macro="" textlink="">
      <xdr:nvSpPr>
        <xdr:cNvPr id="333" name="n_3mainValue【市民会館】&#10;有形固定資産減価償却率">
          <a:extLst>
            <a:ext uri="{FF2B5EF4-FFF2-40B4-BE49-F238E27FC236}">
              <a16:creationId xmlns:a16="http://schemas.microsoft.com/office/drawing/2014/main" id="{7EA74309-EBF5-4B0C-94AB-166859CA4B70}"/>
            </a:ext>
          </a:extLst>
        </xdr:cNvPr>
        <xdr:cNvSpPr txBox="1"/>
      </xdr:nvSpPr>
      <xdr:spPr>
        <a:xfrm>
          <a:off x="1648469"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81297</xdr:rowOff>
    </xdr:from>
    <xdr:ext cx="405111" cy="259045"/>
    <xdr:sp macro="" textlink="">
      <xdr:nvSpPr>
        <xdr:cNvPr id="334" name="n_4mainValue【市民会館】&#10;有形固定資産減価償却率">
          <a:extLst>
            <a:ext uri="{FF2B5EF4-FFF2-40B4-BE49-F238E27FC236}">
              <a16:creationId xmlns:a16="http://schemas.microsoft.com/office/drawing/2014/main" id="{63823502-ADF0-4F51-A8E0-8A7805623178}"/>
            </a:ext>
          </a:extLst>
        </xdr:cNvPr>
        <xdr:cNvSpPr txBox="1"/>
      </xdr:nvSpPr>
      <xdr:spPr>
        <a:xfrm>
          <a:off x="848369"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2356B52F-36A2-47D7-A5E5-06E3B8C0EFFE}"/>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FAFB481F-4C3C-4E89-9745-19B43C1379D8}"/>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8C107ACD-EB30-491D-B303-90C2E0F114EB}"/>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E2F5D40-0691-44A6-831D-3F0F6A2E7737}"/>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4E6C774E-836F-4FED-A7A9-6D0FEFA263BF}"/>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400D683A-A8CA-48BA-90C7-72112DB1A858}"/>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68FDE146-0813-4DDF-BB90-3504291F82FA}"/>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51852EEF-4BF2-4134-9824-E0AF59ACCA5E}"/>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24B33949-00A4-4847-B363-14332A37C44F}"/>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8129EAD1-8613-43DD-A44F-2945018E13A2}"/>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5" name="直線コネクタ 344">
          <a:extLst>
            <a:ext uri="{FF2B5EF4-FFF2-40B4-BE49-F238E27FC236}">
              <a16:creationId xmlns:a16="http://schemas.microsoft.com/office/drawing/2014/main" id="{CE5E9829-6BCD-4775-B4B3-EC3261709C02}"/>
            </a:ext>
          </a:extLst>
        </xdr:cNvPr>
        <xdr:cNvCxnSpPr/>
      </xdr:nvCxnSpPr>
      <xdr:spPr>
        <a:xfrm>
          <a:off x="5953125" y="1773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6" name="テキスト ボックス 345">
          <a:extLst>
            <a:ext uri="{FF2B5EF4-FFF2-40B4-BE49-F238E27FC236}">
              <a16:creationId xmlns:a16="http://schemas.microsoft.com/office/drawing/2014/main" id="{DF6B2314-F337-44F5-8A8D-9EC65920E518}"/>
            </a:ext>
          </a:extLst>
        </xdr:cNvPr>
        <xdr:cNvSpPr txBox="1"/>
      </xdr:nvSpPr>
      <xdr:spPr>
        <a:xfrm>
          <a:off x="5527221"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7" name="直線コネクタ 346">
          <a:extLst>
            <a:ext uri="{FF2B5EF4-FFF2-40B4-BE49-F238E27FC236}">
              <a16:creationId xmlns:a16="http://schemas.microsoft.com/office/drawing/2014/main" id="{A9BA624A-7D9C-4A48-B01A-7B99634D155D}"/>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8" name="テキスト ボックス 347">
          <a:extLst>
            <a:ext uri="{FF2B5EF4-FFF2-40B4-BE49-F238E27FC236}">
              <a16:creationId xmlns:a16="http://schemas.microsoft.com/office/drawing/2014/main" id="{C839F33E-631F-4732-9AE9-91EF47183EDD}"/>
            </a:ext>
          </a:extLst>
        </xdr:cNvPr>
        <xdr:cNvSpPr txBox="1"/>
      </xdr:nvSpPr>
      <xdr:spPr>
        <a:xfrm>
          <a:off x="5527221"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9" name="直線コネクタ 348">
          <a:extLst>
            <a:ext uri="{FF2B5EF4-FFF2-40B4-BE49-F238E27FC236}">
              <a16:creationId xmlns:a16="http://schemas.microsoft.com/office/drawing/2014/main" id="{4D4E7970-0DEF-4C99-8AAD-900C0B90F863}"/>
            </a:ext>
          </a:extLst>
        </xdr:cNvPr>
        <xdr:cNvCxnSpPr/>
      </xdr:nvCxnSpPr>
      <xdr:spPr>
        <a:xfrm>
          <a:off x="5953125" y="1682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0" name="テキスト ボックス 349">
          <a:extLst>
            <a:ext uri="{FF2B5EF4-FFF2-40B4-BE49-F238E27FC236}">
              <a16:creationId xmlns:a16="http://schemas.microsoft.com/office/drawing/2014/main" id="{B1E0B5DB-E145-4950-94DE-2432154A4943}"/>
            </a:ext>
          </a:extLst>
        </xdr:cNvPr>
        <xdr:cNvSpPr txBox="1"/>
      </xdr:nvSpPr>
      <xdr:spPr>
        <a:xfrm>
          <a:off x="5527221"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1" name="直線コネクタ 350">
          <a:extLst>
            <a:ext uri="{FF2B5EF4-FFF2-40B4-BE49-F238E27FC236}">
              <a16:creationId xmlns:a16="http://schemas.microsoft.com/office/drawing/2014/main" id="{2A6540B4-478D-4505-9E70-5318C7DF0063}"/>
            </a:ext>
          </a:extLst>
        </xdr:cNvPr>
        <xdr:cNvCxnSpPr/>
      </xdr:nvCxnSpPr>
      <xdr:spPr>
        <a:xfrm>
          <a:off x="5953125" y="1636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2" name="テキスト ボックス 351">
          <a:extLst>
            <a:ext uri="{FF2B5EF4-FFF2-40B4-BE49-F238E27FC236}">
              <a16:creationId xmlns:a16="http://schemas.microsoft.com/office/drawing/2014/main" id="{D1B7860B-3FB4-4934-B2D2-98B1A6C4CAF4}"/>
            </a:ext>
          </a:extLst>
        </xdr:cNvPr>
        <xdr:cNvSpPr txBox="1"/>
      </xdr:nvSpPr>
      <xdr:spPr>
        <a:xfrm>
          <a:off x="5527221"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a:extLst>
            <a:ext uri="{FF2B5EF4-FFF2-40B4-BE49-F238E27FC236}">
              <a16:creationId xmlns:a16="http://schemas.microsoft.com/office/drawing/2014/main" id="{5FF612F5-5C15-4C35-8FC4-767E8342D2EA}"/>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37AD51CA-0908-42F0-A3AE-4057E9A471FD}"/>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a:extLst>
            <a:ext uri="{FF2B5EF4-FFF2-40B4-BE49-F238E27FC236}">
              <a16:creationId xmlns:a16="http://schemas.microsoft.com/office/drawing/2014/main" id="{7837A5F9-6C80-4349-9CB5-E65F9FF16AD5}"/>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356" name="直線コネクタ 355">
          <a:extLst>
            <a:ext uri="{FF2B5EF4-FFF2-40B4-BE49-F238E27FC236}">
              <a16:creationId xmlns:a16="http://schemas.microsoft.com/office/drawing/2014/main" id="{692DBD87-349F-4E80-A290-F6F9C972BC62}"/>
            </a:ext>
          </a:extLst>
        </xdr:cNvPr>
        <xdr:cNvCxnSpPr/>
      </xdr:nvCxnSpPr>
      <xdr:spPr>
        <a:xfrm flipV="1">
          <a:off x="9429115" y="16543147"/>
          <a:ext cx="0" cy="116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57" name="【市民会館】&#10;一人当たり面積最小値テキスト">
          <a:extLst>
            <a:ext uri="{FF2B5EF4-FFF2-40B4-BE49-F238E27FC236}">
              <a16:creationId xmlns:a16="http://schemas.microsoft.com/office/drawing/2014/main" id="{1B0CDEA6-C56A-48F9-A14F-8BD1E70FDDF3}"/>
            </a:ext>
          </a:extLst>
        </xdr:cNvPr>
        <xdr:cNvSpPr txBox="1"/>
      </xdr:nvSpPr>
      <xdr:spPr>
        <a:xfrm>
          <a:off x="9467850"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58" name="直線コネクタ 357">
          <a:extLst>
            <a:ext uri="{FF2B5EF4-FFF2-40B4-BE49-F238E27FC236}">
              <a16:creationId xmlns:a16="http://schemas.microsoft.com/office/drawing/2014/main" id="{A3AE8D65-8B4F-4D32-8CBC-D8A667DD9023}"/>
            </a:ext>
          </a:extLst>
        </xdr:cNvPr>
        <xdr:cNvCxnSpPr/>
      </xdr:nvCxnSpPr>
      <xdr:spPr>
        <a:xfrm>
          <a:off x="9363075" y="177095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359" name="【市民会館】&#10;一人当たり面積最大値テキスト">
          <a:extLst>
            <a:ext uri="{FF2B5EF4-FFF2-40B4-BE49-F238E27FC236}">
              <a16:creationId xmlns:a16="http://schemas.microsoft.com/office/drawing/2014/main" id="{3F77AF6D-6FE3-4B30-8808-3B7104CAFE14}"/>
            </a:ext>
          </a:extLst>
        </xdr:cNvPr>
        <xdr:cNvSpPr txBox="1"/>
      </xdr:nvSpPr>
      <xdr:spPr>
        <a:xfrm>
          <a:off x="9467850" y="1631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360" name="直線コネクタ 359">
          <a:extLst>
            <a:ext uri="{FF2B5EF4-FFF2-40B4-BE49-F238E27FC236}">
              <a16:creationId xmlns:a16="http://schemas.microsoft.com/office/drawing/2014/main" id="{AFDD678E-DE17-44A3-ABA3-D0A477143352}"/>
            </a:ext>
          </a:extLst>
        </xdr:cNvPr>
        <xdr:cNvCxnSpPr/>
      </xdr:nvCxnSpPr>
      <xdr:spPr>
        <a:xfrm>
          <a:off x="9363075" y="1654314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361" name="【市民会館】&#10;一人当たり面積平均値テキスト">
          <a:extLst>
            <a:ext uri="{FF2B5EF4-FFF2-40B4-BE49-F238E27FC236}">
              <a16:creationId xmlns:a16="http://schemas.microsoft.com/office/drawing/2014/main" id="{A948E5F4-EEAF-4B68-9D33-5516C5E5B6DA}"/>
            </a:ext>
          </a:extLst>
        </xdr:cNvPr>
        <xdr:cNvSpPr txBox="1"/>
      </xdr:nvSpPr>
      <xdr:spPr>
        <a:xfrm>
          <a:off x="9467850" y="17259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362" name="フローチャート: 判断 361">
          <a:extLst>
            <a:ext uri="{FF2B5EF4-FFF2-40B4-BE49-F238E27FC236}">
              <a16:creationId xmlns:a16="http://schemas.microsoft.com/office/drawing/2014/main" id="{3F446733-5D37-4723-AFEA-ACABB924A464}"/>
            </a:ext>
          </a:extLst>
        </xdr:cNvPr>
        <xdr:cNvSpPr/>
      </xdr:nvSpPr>
      <xdr:spPr>
        <a:xfrm>
          <a:off x="9401175" y="1740496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363" name="フローチャート: 判断 362">
          <a:extLst>
            <a:ext uri="{FF2B5EF4-FFF2-40B4-BE49-F238E27FC236}">
              <a16:creationId xmlns:a16="http://schemas.microsoft.com/office/drawing/2014/main" id="{CB058409-1E69-419A-8EE3-F914A3A7E361}"/>
            </a:ext>
          </a:extLst>
        </xdr:cNvPr>
        <xdr:cNvSpPr/>
      </xdr:nvSpPr>
      <xdr:spPr>
        <a:xfrm>
          <a:off x="8639175" y="174049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364" name="フローチャート: 判断 363">
          <a:extLst>
            <a:ext uri="{FF2B5EF4-FFF2-40B4-BE49-F238E27FC236}">
              <a16:creationId xmlns:a16="http://schemas.microsoft.com/office/drawing/2014/main" id="{B67F954B-0019-4E30-A1C7-30D88C625888}"/>
            </a:ext>
          </a:extLst>
        </xdr:cNvPr>
        <xdr:cNvSpPr/>
      </xdr:nvSpPr>
      <xdr:spPr>
        <a:xfrm>
          <a:off x="7839075" y="174021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365" name="フローチャート: 判断 364">
          <a:extLst>
            <a:ext uri="{FF2B5EF4-FFF2-40B4-BE49-F238E27FC236}">
              <a16:creationId xmlns:a16="http://schemas.microsoft.com/office/drawing/2014/main" id="{16A331CB-4D1C-4880-BC0C-CC9A2389BCEC}"/>
            </a:ext>
          </a:extLst>
        </xdr:cNvPr>
        <xdr:cNvSpPr/>
      </xdr:nvSpPr>
      <xdr:spPr>
        <a:xfrm>
          <a:off x="7029450" y="1740039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366" name="フローチャート: 判断 365">
          <a:extLst>
            <a:ext uri="{FF2B5EF4-FFF2-40B4-BE49-F238E27FC236}">
              <a16:creationId xmlns:a16="http://schemas.microsoft.com/office/drawing/2014/main" id="{B8607821-4E89-4F6A-9D0B-A13AA5DB24FE}"/>
            </a:ext>
          </a:extLst>
        </xdr:cNvPr>
        <xdr:cNvSpPr/>
      </xdr:nvSpPr>
      <xdr:spPr>
        <a:xfrm>
          <a:off x="6238875" y="1740039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1017C5C8-2604-4F27-8AD3-7A7086069E6E}"/>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1AF3BB00-A61D-42C2-A1B6-623A2BAE4523}"/>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C9136D18-FDE7-4E9A-96BB-ABDD34BE62E9}"/>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AD09B81D-F775-403E-ACD6-F6BCC5833DC5}"/>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DE8D0EA3-232E-41DA-A143-87BED9BBD1F4}"/>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148844</xdr:rowOff>
    </xdr:from>
    <xdr:to>
      <xdr:col>55</xdr:col>
      <xdr:colOff>50800</xdr:colOff>
      <xdr:row>107</xdr:row>
      <xdr:rowOff>78994</xdr:rowOff>
    </xdr:to>
    <xdr:sp macro="" textlink="">
      <xdr:nvSpPr>
        <xdr:cNvPr id="372" name="楕円 371">
          <a:extLst>
            <a:ext uri="{FF2B5EF4-FFF2-40B4-BE49-F238E27FC236}">
              <a16:creationId xmlns:a16="http://schemas.microsoft.com/office/drawing/2014/main" id="{1240B196-AD6B-496F-8033-C6D4EA5159B8}"/>
            </a:ext>
          </a:extLst>
        </xdr:cNvPr>
        <xdr:cNvSpPr/>
      </xdr:nvSpPr>
      <xdr:spPr>
        <a:xfrm>
          <a:off x="9401175" y="1746211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127271</xdr:rowOff>
    </xdr:from>
    <xdr:ext cx="469744" cy="259045"/>
    <xdr:sp macro="" textlink="">
      <xdr:nvSpPr>
        <xdr:cNvPr id="373" name="【市民会館】&#10;一人当たり面積該当値テキスト">
          <a:extLst>
            <a:ext uri="{FF2B5EF4-FFF2-40B4-BE49-F238E27FC236}">
              <a16:creationId xmlns:a16="http://schemas.microsoft.com/office/drawing/2014/main" id="{E5398D6B-2287-466D-8C02-52DECE738831}"/>
            </a:ext>
          </a:extLst>
        </xdr:cNvPr>
        <xdr:cNvSpPr txBox="1"/>
      </xdr:nvSpPr>
      <xdr:spPr>
        <a:xfrm>
          <a:off x="9467850" y="1744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146558</xdr:rowOff>
    </xdr:from>
    <xdr:to>
      <xdr:col>50</xdr:col>
      <xdr:colOff>165100</xdr:colOff>
      <xdr:row>107</xdr:row>
      <xdr:rowOff>76708</xdr:rowOff>
    </xdr:to>
    <xdr:sp macro="" textlink="">
      <xdr:nvSpPr>
        <xdr:cNvPr id="374" name="楕円 373">
          <a:extLst>
            <a:ext uri="{FF2B5EF4-FFF2-40B4-BE49-F238E27FC236}">
              <a16:creationId xmlns:a16="http://schemas.microsoft.com/office/drawing/2014/main" id="{754D60CF-B205-4BF0-B134-BC6304C72FC5}"/>
            </a:ext>
          </a:extLst>
        </xdr:cNvPr>
        <xdr:cNvSpPr/>
      </xdr:nvSpPr>
      <xdr:spPr>
        <a:xfrm>
          <a:off x="8639175" y="1745983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25908</xdr:rowOff>
    </xdr:from>
    <xdr:to>
      <xdr:col>55</xdr:col>
      <xdr:colOff>0</xdr:colOff>
      <xdr:row>107</xdr:row>
      <xdr:rowOff>28194</xdr:rowOff>
    </xdr:to>
    <xdr:cxnSp macro="">
      <xdr:nvCxnSpPr>
        <xdr:cNvPr id="375" name="直線コネクタ 374">
          <a:extLst>
            <a:ext uri="{FF2B5EF4-FFF2-40B4-BE49-F238E27FC236}">
              <a16:creationId xmlns:a16="http://schemas.microsoft.com/office/drawing/2014/main" id="{56CB0BB5-3140-485A-B9B4-01B5AB6228A5}"/>
            </a:ext>
          </a:extLst>
        </xdr:cNvPr>
        <xdr:cNvCxnSpPr/>
      </xdr:nvCxnSpPr>
      <xdr:spPr>
        <a:xfrm>
          <a:off x="8686800" y="17516983"/>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146558</xdr:rowOff>
    </xdr:from>
    <xdr:to>
      <xdr:col>46</xdr:col>
      <xdr:colOff>38100</xdr:colOff>
      <xdr:row>107</xdr:row>
      <xdr:rowOff>76708</xdr:rowOff>
    </xdr:to>
    <xdr:sp macro="" textlink="">
      <xdr:nvSpPr>
        <xdr:cNvPr id="376" name="楕円 375">
          <a:extLst>
            <a:ext uri="{FF2B5EF4-FFF2-40B4-BE49-F238E27FC236}">
              <a16:creationId xmlns:a16="http://schemas.microsoft.com/office/drawing/2014/main" id="{E9DFC5F2-F3EB-4657-AD29-080EC4128429}"/>
            </a:ext>
          </a:extLst>
        </xdr:cNvPr>
        <xdr:cNvSpPr/>
      </xdr:nvSpPr>
      <xdr:spPr>
        <a:xfrm>
          <a:off x="7839075" y="1745983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25908</xdr:rowOff>
    </xdr:from>
    <xdr:to>
      <xdr:col>50</xdr:col>
      <xdr:colOff>114300</xdr:colOff>
      <xdr:row>107</xdr:row>
      <xdr:rowOff>25908</xdr:rowOff>
    </xdr:to>
    <xdr:cxnSp macro="">
      <xdr:nvCxnSpPr>
        <xdr:cNvPr id="377" name="直線コネクタ 376">
          <a:extLst>
            <a:ext uri="{FF2B5EF4-FFF2-40B4-BE49-F238E27FC236}">
              <a16:creationId xmlns:a16="http://schemas.microsoft.com/office/drawing/2014/main" id="{32712646-C88E-4C57-9C79-0EC6C7FC7E7E}"/>
            </a:ext>
          </a:extLst>
        </xdr:cNvPr>
        <xdr:cNvCxnSpPr/>
      </xdr:nvCxnSpPr>
      <xdr:spPr>
        <a:xfrm>
          <a:off x="7886700" y="1751698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146558</xdr:rowOff>
    </xdr:from>
    <xdr:to>
      <xdr:col>41</xdr:col>
      <xdr:colOff>101600</xdr:colOff>
      <xdr:row>107</xdr:row>
      <xdr:rowOff>76708</xdr:rowOff>
    </xdr:to>
    <xdr:sp macro="" textlink="">
      <xdr:nvSpPr>
        <xdr:cNvPr id="378" name="楕円 377">
          <a:extLst>
            <a:ext uri="{FF2B5EF4-FFF2-40B4-BE49-F238E27FC236}">
              <a16:creationId xmlns:a16="http://schemas.microsoft.com/office/drawing/2014/main" id="{23791F21-8850-45EE-9294-76052E2BED03}"/>
            </a:ext>
          </a:extLst>
        </xdr:cNvPr>
        <xdr:cNvSpPr/>
      </xdr:nvSpPr>
      <xdr:spPr>
        <a:xfrm>
          <a:off x="7029450" y="1745983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25908</xdr:rowOff>
    </xdr:from>
    <xdr:to>
      <xdr:col>45</xdr:col>
      <xdr:colOff>177800</xdr:colOff>
      <xdr:row>107</xdr:row>
      <xdr:rowOff>25908</xdr:rowOff>
    </xdr:to>
    <xdr:cxnSp macro="">
      <xdr:nvCxnSpPr>
        <xdr:cNvPr id="379" name="直線コネクタ 378">
          <a:extLst>
            <a:ext uri="{FF2B5EF4-FFF2-40B4-BE49-F238E27FC236}">
              <a16:creationId xmlns:a16="http://schemas.microsoft.com/office/drawing/2014/main" id="{E86734A2-1D89-4DC8-AC9C-66DAB9E9E859}"/>
            </a:ext>
          </a:extLst>
        </xdr:cNvPr>
        <xdr:cNvCxnSpPr/>
      </xdr:nvCxnSpPr>
      <xdr:spPr>
        <a:xfrm>
          <a:off x="7077075" y="1751698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146558</xdr:rowOff>
    </xdr:from>
    <xdr:to>
      <xdr:col>36</xdr:col>
      <xdr:colOff>165100</xdr:colOff>
      <xdr:row>107</xdr:row>
      <xdr:rowOff>76708</xdr:rowOff>
    </xdr:to>
    <xdr:sp macro="" textlink="">
      <xdr:nvSpPr>
        <xdr:cNvPr id="380" name="楕円 379">
          <a:extLst>
            <a:ext uri="{FF2B5EF4-FFF2-40B4-BE49-F238E27FC236}">
              <a16:creationId xmlns:a16="http://schemas.microsoft.com/office/drawing/2014/main" id="{43729C47-678F-4D2A-B847-167F9686F0A1}"/>
            </a:ext>
          </a:extLst>
        </xdr:cNvPr>
        <xdr:cNvSpPr/>
      </xdr:nvSpPr>
      <xdr:spPr>
        <a:xfrm>
          <a:off x="6238875" y="1745983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25908</xdr:rowOff>
    </xdr:from>
    <xdr:to>
      <xdr:col>41</xdr:col>
      <xdr:colOff>50800</xdr:colOff>
      <xdr:row>107</xdr:row>
      <xdr:rowOff>25908</xdr:rowOff>
    </xdr:to>
    <xdr:cxnSp macro="">
      <xdr:nvCxnSpPr>
        <xdr:cNvPr id="381" name="直線コネクタ 380">
          <a:extLst>
            <a:ext uri="{FF2B5EF4-FFF2-40B4-BE49-F238E27FC236}">
              <a16:creationId xmlns:a16="http://schemas.microsoft.com/office/drawing/2014/main" id="{E75E5830-9BDA-448F-99F8-3F9722735F9B}"/>
            </a:ext>
          </a:extLst>
        </xdr:cNvPr>
        <xdr:cNvCxnSpPr/>
      </xdr:nvCxnSpPr>
      <xdr:spPr>
        <a:xfrm>
          <a:off x="6286500" y="1751698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382" name="n_1aveValue【市民会館】&#10;一人当たり面積">
          <a:extLst>
            <a:ext uri="{FF2B5EF4-FFF2-40B4-BE49-F238E27FC236}">
              <a16:creationId xmlns:a16="http://schemas.microsoft.com/office/drawing/2014/main" id="{2B694A6F-B6A6-4D44-BB72-70C1248AE9F1}"/>
            </a:ext>
          </a:extLst>
        </xdr:cNvPr>
        <xdr:cNvSpPr txBox="1"/>
      </xdr:nvSpPr>
      <xdr:spPr>
        <a:xfrm>
          <a:off x="8458277" y="171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383" name="n_2aveValue【市民会館】&#10;一人当たり面積">
          <a:extLst>
            <a:ext uri="{FF2B5EF4-FFF2-40B4-BE49-F238E27FC236}">
              <a16:creationId xmlns:a16="http://schemas.microsoft.com/office/drawing/2014/main" id="{F1878781-C9E7-4C1D-B5AF-EEAC478EA55E}"/>
            </a:ext>
          </a:extLst>
        </xdr:cNvPr>
        <xdr:cNvSpPr txBox="1"/>
      </xdr:nvSpPr>
      <xdr:spPr>
        <a:xfrm>
          <a:off x="7677227"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384" name="n_3aveValue【市民会館】&#10;一人当たり面積">
          <a:extLst>
            <a:ext uri="{FF2B5EF4-FFF2-40B4-BE49-F238E27FC236}">
              <a16:creationId xmlns:a16="http://schemas.microsoft.com/office/drawing/2014/main" id="{70FE2451-58E4-4A96-8BB0-D089608002DF}"/>
            </a:ext>
          </a:extLst>
        </xdr:cNvPr>
        <xdr:cNvSpPr txBox="1"/>
      </xdr:nvSpPr>
      <xdr:spPr>
        <a:xfrm>
          <a:off x="6867602" y="1717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385" name="n_4aveValue【市民会館】&#10;一人当たり面積">
          <a:extLst>
            <a:ext uri="{FF2B5EF4-FFF2-40B4-BE49-F238E27FC236}">
              <a16:creationId xmlns:a16="http://schemas.microsoft.com/office/drawing/2014/main" id="{A5D72C62-30D0-46F4-951F-23634CE628F1}"/>
            </a:ext>
          </a:extLst>
        </xdr:cNvPr>
        <xdr:cNvSpPr txBox="1"/>
      </xdr:nvSpPr>
      <xdr:spPr>
        <a:xfrm>
          <a:off x="6067502" y="1717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67835</xdr:rowOff>
    </xdr:from>
    <xdr:ext cx="469744" cy="259045"/>
    <xdr:sp macro="" textlink="">
      <xdr:nvSpPr>
        <xdr:cNvPr id="386" name="n_1mainValue【市民会館】&#10;一人当たり面積">
          <a:extLst>
            <a:ext uri="{FF2B5EF4-FFF2-40B4-BE49-F238E27FC236}">
              <a16:creationId xmlns:a16="http://schemas.microsoft.com/office/drawing/2014/main" id="{4CA74058-85EF-43E6-B633-58AD4A2C8259}"/>
            </a:ext>
          </a:extLst>
        </xdr:cNvPr>
        <xdr:cNvSpPr txBox="1"/>
      </xdr:nvSpPr>
      <xdr:spPr>
        <a:xfrm>
          <a:off x="8458277" y="1755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67835</xdr:rowOff>
    </xdr:from>
    <xdr:ext cx="469744" cy="259045"/>
    <xdr:sp macro="" textlink="">
      <xdr:nvSpPr>
        <xdr:cNvPr id="387" name="n_2mainValue【市民会館】&#10;一人当たり面積">
          <a:extLst>
            <a:ext uri="{FF2B5EF4-FFF2-40B4-BE49-F238E27FC236}">
              <a16:creationId xmlns:a16="http://schemas.microsoft.com/office/drawing/2014/main" id="{CE109A57-A8FD-48FD-B58E-ED1805AE1388}"/>
            </a:ext>
          </a:extLst>
        </xdr:cNvPr>
        <xdr:cNvSpPr txBox="1"/>
      </xdr:nvSpPr>
      <xdr:spPr>
        <a:xfrm>
          <a:off x="7677227" y="1755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67835</xdr:rowOff>
    </xdr:from>
    <xdr:ext cx="469744" cy="259045"/>
    <xdr:sp macro="" textlink="">
      <xdr:nvSpPr>
        <xdr:cNvPr id="388" name="n_3mainValue【市民会館】&#10;一人当たり面積">
          <a:extLst>
            <a:ext uri="{FF2B5EF4-FFF2-40B4-BE49-F238E27FC236}">
              <a16:creationId xmlns:a16="http://schemas.microsoft.com/office/drawing/2014/main" id="{DE76EF14-40FC-4703-9CC6-434462D8FE10}"/>
            </a:ext>
          </a:extLst>
        </xdr:cNvPr>
        <xdr:cNvSpPr txBox="1"/>
      </xdr:nvSpPr>
      <xdr:spPr>
        <a:xfrm>
          <a:off x="6867602" y="1755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67835</xdr:rowOff>
    </xdr:from>
    <xdr:ext cx="469744" cy="259045"/>
    <xdr:sp macro="" textlink="">
      <xdr:nvSpPr>
        <xdr:cNvPr id="389" name="n_4mainValue【市民会館】&#10;一人当たり面積">
          <a:extLst>
            <a:ext uri="{FF2B5EF4-FFF2-40B4-BE49-F238E27FC236}">
              <a16:creationId xmlns:a16="http://schemas.microsoft.com/office/drawing/2014/main" id="{44F09EA8-5FB5-4E8E-AC1E-EFF4A27CC18E}"/>
            </a:ext>
          </a:extLst>
        </xdr:cNvPr>
        <xdr:cNvSpPr txBox="1"/>
      </xdr:nvSpPr>
      <xdr:spPr>
        <a:xfrm>
          <a:off x="6067502" y="1755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797954A7-4E5F-4D42-8C9F-17A96B71EAAA}"/>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8948A97A-F5DC-4686-B880-1F65B22034F3}"/>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351C81E2-43A6-4D26-A1FA-A82016685551}"/>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4F00D78A-D57F-4FB4-A52E-15CA40BE74C4}"/>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D903776A-9082-4E7A-8B07-D6E7EFE286AD}"/>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B7A1A6B0-C7C9-481B-8362-503829843B9A}"/>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19475402-FE41-47EE-829C-418B835C9C42}"/>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7A982D57-DF96-49D6-90F1-965BC5593EB3}"/>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711EF19F-493F-4414-B908-C993D90109FA}"/>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4C842FC9-0DA5-46EA-9E59-A1DE94BFFF94}"/>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CAA84887-46D3-43C8-B1B0-79EB57F97333}"/>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0AF10688-79A4-4152-AAEA-EA5B1A0A2D22}"/>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21F9770B-199D-4369-B401-61D68A776921}"/>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3B74F0BD-78DB-43EA-A0BD-37AB3FC09833}"/>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4EAE4566-85D2-4911-8E23-F09B468AC6B7}"/>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2AE919CB-45DE-45F1-87C3-B5411F2B808D}"/>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13AFFF78-99C1-4D6B-8347-324896AE0F01}"/>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D3BE2877-1CF3-45F7-8621-D64FF438FA74}"/>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CC82AEBA-014E-4E6A-99DE-872E14BB491B}"/>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30B04FC1-6606-4C67-81FF-02E50C6B9B72}"/>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B1A1184C-FD4A-4830-A224-6F047CAB1085}"/>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2C03F5A1-77E6-4647-921D-CF3273B35D9B}"/>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a:extLst>
            <a:ext uri="{FF2B5EF4-FFF2-40B4-BE49-F238E27FC236}">
              <a16:creationId xmlns:a16="http://schemas.microsoft.com/office/drawing/2014/main" id="{D06D95A1-4560-4FFA-B817-BAB6FF7FAE39}"/>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1A6A94E9-8045-4DA9-A9C1-B51466B6C09D}"/>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08FC4355-2A7A-4F28-986F-35094ECED098}"/>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415" name="直線コネクタ 414">
          <a:extLst>
            <a:ext uri="{FF2B5EF4-FFF2-40B4-BE49-F238E27FC236}">
              <a16:creationId xmlns:a16="http://schemas.microsoft.com/office/drawing/2014/main" id="{40EFE430-4CCD-48CF-A57A-D9C39EE214F9}"/>
            </a:ext>
          </a:extLst>
        </xdr:cNvPr>
        <xdr:cNvCxnSpPr/>
      </xdr:nvCxnSpPr>
      <xdr:spPr>
        <a:xfrm flipV="1">
          <a:off x="14696439" y="5545546"/>
          <a:ext cx="0" cy="1283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一般廃棄物処理施設】&#10;有形固定資産減価償却率最小値テキスト">
          <a:extLst>
            <a:ext uri="{FF2B5EF4-FFF2-40B4-BE49-F238E27FC236}">
              <a16:creationId xmlns:a16="http://schemas.microsoft.com/office/drawing/2014/main" id="{9B53CD60-FC44-4DD2-9308-A4DDE7159DB1}"/>
            </a:ext>
          </a:extLst>
        </xdr:cNvPr>
        <xdr:cNvSpPr txBox="1"/>
      </xdr:nvSpPr>
      <xdr:spPr>
        <a:xfrm>
          <a:off x="14735175" y="683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a:extLst>
            <a:ext uri="{FF2B5EF4-FFF2-40B4-BE49-F238E27FC236}">
              <a16:creationId xmlns:a16="http://schemas.microsoft.com/office/drawing/2014/main" id="{1111DEEC-C9A2-48FA-B675-F610318E7441}"/>
            </a:ext>
          </a:extLst>
        </xdr:cNvPr>
        <xdr:cNvCxnSpPr/>
      </xdr:nvCxnSpPr>
      <xdr:spPr>
        <a:xfrm>
          <a:off x="14611350" y="68294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BF608E8A-B8B6-478C-9893-E1DDCFAEEA37}"/>
            </a:ext>
          </a:extLst>
        </xdr:cNvPr>
        <xdr:cNvSpPr txBox="1"/>
      </xdr:nvSpPr>
      <xdr:spPr>
        <a:xfrm>
          <a:off x="14735175" y="534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19" name="直線コネクタ 418">
          <a:extLst>
            <a:ext uri="{FF2B5EF4-FFF2-40B4-BE49-F238E27FC236}">
              <a16:creationId xmlns:a16="http://schemas.microsoft.com/office/drawing/2014/main" id="{A482DBD2-A5B5-4309-A5F6-4CC6C652C8AD}"/>
            </a:ext>
          </a:extLst>
        </xdr:cNvPr>
        <xdr:cNvCxnSpPr/>
      </xdr:nvCxnSpPr>
      <xdr:spPr>
        <a:xfrm>
          <a:off x="14611350" y="55455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0A468C7F-1AA1-496B-8243-0B7094DE8593}"/>
            </a:ext>
          </a:extLst>
        </xdr:cNvPr>
        <xdr:cNvSpPr txBox="1"/>
      </xdr:nvSpPr>
      <xdr:spPr>
        <a:xfrm>
          <a:off x="14735175" y="626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421" name="フローチャート: 判断 420">
          <a:extLst>
            <a:ext uri="{FF2B5EF4-FFF2-40B4-BE49-F238E27FC236}">
              <a16:creationId xmlns:a16="http://schemas.microsoft.com/office/drawing/2014/main" id="{5C605CCD-E0EB-4051-927F-40D07A8D3B7B}"/>
            </a:ext>
          </a:extLst>
        </xdr:cNvPr>
        <xdr:cNvSpPr/>
      </xdr:nvSpPr>
      <xdr:spPr>
        <a:xfrm>
          <a:off x="14649450" y="62861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422" name="フローチャート: 判断 421">
          <a:extLst>
            <a:ext uri="{FF2B5EF4-FFF2-40B4-BE49-F238E27FC236}">
              <a16:creationId xmlns:a16="http://schemas.microsoft.com/office/drawing/2014/main" id="{0DF0462E-BE20-4BF7-8456-9A17CCC48901}"/>
            </a:ext>
          </a:extLst>
        </xdr:cNvPr>
        <xdr:cNvSpPr/>
      </xdr:nvSpPr>
      <xdr:spPr>
        <a:xfrm>
          <a:off x="13887450" y="628922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423" name="フローチャート: 判断 422">
          <a:extLst>
            <a:ext uri="{FF2B5EF4-FFF2-40B4-BE49-F238E27FC236}">
              <a16:creationId xmlns:a16="http://schemas.microsoft.com/office/drawing/2014/main" id="{4EA07ACF-FBC7-4403-99A0-619B9FDD2755}"/>
            </a:ext>
          </a:extLst>
        </xdr:cNvPr>
        <xdr:cNvSpPr/>
      </xdr:nvSpPr>
      <xdr:spPr>
        <a:xfrm>
          <a:off x="13096875" y="62599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424" name="フローチャート: 判断 423">
          <a:extLst>
            <a:ext uri="{FF2B5EF4-FFF2-40B4-BE49-F238E27FC236}">
              <a16:creationId xmlns:a16="http://schemas.microsoft.com/office/drawing/2014/main" id="{2DBAFC74-F43B-4A26-A4A2-DF6E91B84B40}"/>
            </a:ext>
          </a:extLst>
        </xdr:cNvPr>
        <xdr:cNvSpPr/>
      </xdr:nvSpPr>
      <xdr:spPr>
        <a:xfrm>
          <a:off x="12296775" y="62207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425" name="フローチャート: 判断 424">
          <a:extLst>
            <a:ext uri="{FF2B5EF4-FFF2-40B4-BE49-F238E27FC236}">
              <a16:creationId xmlns:a16="http://schemas.microsoft.com/office/drawing/2014/main" id="{F9E5798F-4868-451E-9452-E1380761ACFB}"/>
            </a:ext>
          </a:extLst>
        </xdr:cNvPr>
        <xdr:cNvSpPr/>
      </xdr:nvSpPr>
      <xdr:spPr>
        <a:xfrm>
          <a:off x="11487150" y="620113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3E715AD9-6A24-45CC-9042-51B417215DA6}"/>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DC50707-54DD-4491-A8AB-C9B88C9751DF}"/>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DCD454F-8A90-49B3-BEC1-E48832A09BDF}"/>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FB5F835-4AAA-4BCF-BDEF-7179EBB0CC00}"/>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D64FB88-011E-4519-A46F-D61A26A15DEF}"/>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431" name="楕円 430">
          <a:extLst>
            <a:ext uri="{FF2B5EF4-FFF2-40B4-BE49-F238E27FC236}">
              <a16:creationId xmlns:a16="http://schemas.microsoft.com/office/drawing/2014/main" id="{99115286-F1A7-4AD2-9CE3-6067B0D3A36C}"/>
            </a:ext>
          </a:extLst>
        </xdr:cNvPr>
        <xdr:cNvSpPr/>
      </xdr:nvSpPr>
      <xdr:spPr>
        <a:xfrm>
          <a:off x="14649450" y="628922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146249</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70AE2C5B-A7BB-4758-B6FC-7AC420DD5F1C}"/>
            </a:ext>
          </a:extLst>
        </xdr:cNvPr>
        <xdr:cNvSpPr txBox="1"/>
      </xdr:nvSpPr>
      <xdr:spPr>
        <a:xfrm>
          <a:off x="14735175" y="614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93980</xdr:rowOff>
    </xdr:from>
    <xdr:to>
      <xdr:col>81</xdr:col>
      <xdr:colOff>101600</xdr:colOff>
      <xdr:row>39</xdr:row>
      <xdr:rowOff>24130</xdr:rowOff>
    </xdr:to>
    <xdr:sp macro="" textlink="">
      <xdr:nvSpPr>
        <xdr:cNvPr id="433" name="楕円 432">
          <a:extLst>
            <a:ext uri="{FF2B5EF4-FFF2-40B4-BE49-F238E27FC236}">
              <a16:creationId xmlns:a16="http://schemas.microsoft.com/office/drawing/2014/main" id="{18E7D224-FC58-431E-A5A4-C82F8771681F}"/>
            </a:ext>
          </a:extLst>
        </xdr:cNvPr>
        <xdr:cNvSpPr/>
      </xdr:nvSpPr>
      <xdr:spPr>
        <a:xfrm>
          <a:off x="13887450" y="62566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39</xdr:row>
      <xdr:rowOff>2722</xdr:rowOff>
    </xdr:to>
    <xdr:cxnSp macro="">
      <xdr:nvCxnSpPr>
        <xdr:cNvPr id="434" name="直線コネクタ 433">
          <a:extLst>
            <a:ext uri="{FF2B5EF4-FFF2-40B4-BE49-F238E27FC236}">
              <a16:creationId xmlns:a16="http://schemas.microsoft.com/office/drawing/2014/main" id="{70B258EA-91F5-4096-BA3D-1E41F4728200}"/>
            </a:ext>
          </a:extLst>
        </xdr:cNvPr>
        <xdr:cNvCxnSpPr/>
      </xdr:nvCxnSpPr>
      <xdr:spPr>
        <a:xfrm>
          <a:off x="13935075" y="6304280"/>
          <a:ext cx="762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62956</xdr:rowOff>
    </xdr:from>
    <xdr:to>
      <xdr:col>76</xdr:col>
      <xdr:colOff>165100</xdr:colOff>
      <xdr:row>38</xdr:row>
      <xdr:rowOff>164556</xdr:rowOff>
    </xdr:to>
    <xdr:sp macro="" textlink="">
      <xdr:nvSpPr>
        <xdr:cNvPr id="435" name="楕円 434">
          <a:extLst>
            <a:ext uri="{FF2B5EF4-FFF2-40B4-BE49-F238E27FC236}">
              <a16:creationId xmlns:a16="http://schemas.microsoft.com/office/drawing/2014/main" id="{4F979624-9D5B-4593-8A4F-502CF356CFA4}"/>
            </a:ext>
          </a:extLst>
        </xdr:cNvPr>
        <xdr:cNvSpPr/>
      </xdr:nvSpPr>
      <xdr:spPr>
        <a:xfrm>
          <a:off x="13096875" y="62288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113756</xdr:rowOff>
    </xdr:from>
    <xdr:to>
      <xdr:col>81</xdr:col>
      <xdr:colOff>50800</xdr:colOff>
      <xdr:row>38</xdr:row>
      <xdr:rowOff>144780</xdr:rowOff>
    </xdr:to>
    <xdr:cxnSp macro="">
      <xdr:nvCxnSpPr>
        <xdr:cNvPr id="436" name="直線コネクタ 435">
          <a:extLst>
            <a:ext uri="{FF2B5EF4-FFF2-40B4-BE49-F238E27FC236}">
              <a16:creationId xmlns:a16="http://schemas.microsoft.com/office/drawing/2014/main" id="{4797C038-5AFC-445A-B92C-DDED6166C10B}"/>
            </a:ext>
          </a:extLst>
        </xdr:cNvPr>
        <xdr:cNvCxnSpPr/>
      </xdr:nvCxnSpPr>
      <xdr:spPr>
        <a:xfrm>
          <a:off x="13144500" y="6276431"/>
          <a:ext cx="790575"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37" name="楕円 436">
          <a:extLst>
            <a:ext uri="{FF2B5EF4-FFF2-40B4-BE49-F238E27FC236}">
              <a16:creationId xmlns:a16="http://schemas.microsoft.com/office/drawing/2014/main" id="{2F71CB7B-F60D-4A65-B609-B49082DDF31C}"/>
            </a:ext>
          </a:extLst>
        </xdr:cNvPr>
        <xdr:cNvSpPr/>
      </xdr:nvSpPr>
      <xdr:spPr>
        <a:xfrm>
          <a:off x="12296775" y="619143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82731</xdr:rowOff>
    </xdr:from>
    <xdr:to>
      <xdr:col>76</xdr:col>
      <xdr:colOff>114300</xdr:colOff>
      <xdr:row>38</xdr:row>
      <xdr:rowOff>113756</xdr:rowOff>
    </xdr:to>
    <xdr:cxnSp macro="">
      <xdr:nvCxnSpPr>
        <xdr:cNvPr id="438" name="直線コネクタ 437">
          <a:extLst>
            <a:ext uri="{FF2B5EF4-FFF2-40B4-BE49-F238E27FC236}">
              <a16:creationId xmlns:a16="http://schemas.microsoft.com/office/drawing/2014/main" id="{F54F2F72-8787-4D3A-A067-6E22D08790C5}"/>
            </a:ext>
          </a:extLst>
        </xdr:cNvPr>
        <xdr:cNvCxnSpPr/>
      </xdr:nvCxnSpPr>
      <xdr:spPr>
        <a:xfrm>
          <a:off x="12344400" y="6248581"/>
          <a:ext cx="800100" cy="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907</xdr:rowOff>
    </xdr:from>
    <xdr:to>
      <xdr:col>67</xdr:col>
      <xdr:colOff>101600</xdr:colOff>
      <xdr:row>38</xdr:row>
      <xdr:rowOff>102507</xdr:rowOff>
    </xdr:to>
    <xdr:sp macro="" textlink="">
      <xdr:nvSpPr>
        <xdr:cNvPr id="439" name="楕円 438">
          <a:extLst>
            <a:ext uri="{FF2B5EF4-FFF2-40B4-BE49-F238E27FC236}">
              <a16:creationId xmlns:a16="http://schemas.microsoft.com/office/drawing/2014/main" id="{EF5F94B3-24A3-4FC1-AE11-EF764B29EC1A}"/>
            </a:ext>
          </a:extLst>
        </xdr:cNvPr>
        <xdr:cNvSpPr/>
      </xdr:nvSpPr>
      <xdr:spPr>
        <a:xfrm>
          <a:off x="11487150" y="61635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51707</xdr:rowOff>
    </xdr:from>
    <xdr:to>
      <xdr:col>71</xdr:col>
      <xdr:colOff>177800</xdr:colOff>
      <xdr:row>38</xdr:row>
      <xdr:rowOff>82731</xdr:rowOff>
    </xdr:to>
    <xdr:cxnSp macro="">
      <xdr:nvCxnSpPr>
        <xdr:cNvPr id="440" name="直線コネクタ 439">
          <a:extLst>
            <a:ext uri="{FF2B5EF4-FFF2-40B4-BE49-F238E27FC236}">
              <a16:creationId xmlns:a16="http://schemas.microsoft.com/office/drawing/2014/main" id="{AC1E2C81-FFB7-4E0D-B1E3-212DB8DB1C2B}"/>
            </a:ext>
          </a:extLst>
        </xdr:cNvPr>
        <xdr:cNvCxnSpPr/>
      </xdr:nvCxnSpPr>
      <xdr:spPr>
        <a:xfrm>
          <a:off x="11534775" y="6211207"/>
          <a:ext cx="809625" cy="3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62977310-A45F-44FD-951A-7F4D5DB8728E}"/>
            </a:ext>
          </a:extLst>
        </xdr:cNvPr>
        <xdr:cNvSpPr txBox="1"/>
      </xdr:nvSpPr>
      <xdr:spPr>
        <a:xfrm>
          <a:off x="13745219" y="637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D1854F52-5BDC-4D8C-BF56-96BB1D3B483A}"/>
            </a:ext>
          </a:extLst>
        </xdr:cNvPr>
        <xdr:cNvSpPr txBox="1"/>
      </xdr:nvSpPr>
      <xdr:spPr>
        <a:xfrm>
          <a:off x="12964169" y="634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C9A4399D-EAB7-410D-985E-30380B313270}"/>
            </a:ext>
          </a:extLst>
        </xdr:cNvPr>
        <xdr:cNvSpPr txBox="1"/>
      </xdr:nvSpPr>
      <xdr:spPr>
        <a:xfrm>
          <a:off x="12164069" y="631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ED805EA5-2598-4EBC-9154-79F4C6E8F497}"/>
            </a:ext>
          </a:extLst>
        </xdr:cNvPr>
        <xdr:cNvSpPr txBox="1"/>
      </xdr:nvSpPr>
      <xdr:spPr>
        <a:xfrm>
          <a:off x="11354444" y="629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40657</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F57559DD-6172-4C0F-AD22-6E67C4F4A9BB}"/>
            </a:ext>
          </a:extLst>
        </xdr:cNvPr>
        <xdr:cNvSpPr txBox="1"/>
      </xdr:nvSpPr>
      <xdr:spPr>
        <a:xfrm>
          <a:off x="13745219"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9633</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521B25AF-5EF5-4313-BFF4-6B2F4241324E}"/>
            </a:ext>
          </a:extLst>
        </xdr:cNvPr>
        <xdr:cNvSpPr txBox="1"/>
      </xdr:nvSpPr>
      <xdr:spPr>
        <a:xfrm>
          <a:off x="12964169" y="6007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4D06279D-A01F-4F0B-810B-DECEF213DF8E}"/>
            </a:ext>
          </a:extLst>
        </xdr:cNvPr>
        <xdr:cNvSpPr txBox="1"/>
      </xdr:nvSpPr>
      <xdr:spPr>
        <a:xfrm>
          <a:off x="12164069" y="598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119034</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FE54C1BA-D946-4CBB-9D73-8A026C079C41}"/>
            </a:ext>
          </a:extLst>
        </xdr:cNvPr>
        <xdr:cNvSpPr txBox="1"/>
      </xdr:nvSpPr>
      <xdr:spPr>
        <a:xfrm>
          <a:off x="11354444" y="5961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39D4371F-9264-4DEF-ABDA-C1515B54B824}"/>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7328AC99-880D-42AE-A421-592D2EC9F1B1}"/>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CADBE3B7-BF78-4408-A2A0-F592F22E514A}"/>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2FD1A9A4-12CD-49B6-B3A2-30C40561C0EC}"/>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645B9173-E39A-43CC-8E9A-B6789B9F151B}"/>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6BD85810-131D-4154-A488-D25463C13AB4}"/>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88E121AF-2040-4FED-9687-ED1C8D6D57CC}"/>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D53A0ACC-2183-4AF6-9E2D-3651DF1E9FAB}"/>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B658B414-6A23-4D41-BF0E-0F441CFB1690}"/>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766BCC56-305A-4B25-86B2-A4AC431F0C7B}"/>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9F407C9F-8FFA-4251-B154-00EF1FF95405}"/>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a:extLst>
            <a:ext uri="{FF2B5EF4-FFF2-40B4-BE49-F238E27FC236}">
              <a16:creationId xmlns:a16="http://schemas.microsoft.com/office/drawing/2014/main" id="{6E323490-7941-4226-9DAD-CA56F3573C3D}"/>
            </a:ext>
          </a:extLst>
        </xdr:cNvPr>
        <xdr:cNvSpPr txBox="1"/>
      </xdr:nvSpPr>
      <xdr:spPr>
        <a:xfrm>
          <a:off x="16248514" y="67126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2EB7DDD7-1702-4ED9-B9A3-548F5451511B}"/>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a:extLst>
            <a:ext uri="{FF2B5EF4-FFF2-40B4-BE49-F238E27FC236}">
              <a16:creationId xmlns:a16="http://schemas.microsoft.com/office/drawing/2014/main" id="{37ABC0EF-8EA8-40DD-853F-F98B4590169D}"/>
            </a:ext>
          </a:extLst>
        </xdr:cNvPr>
        <xdr:cNvSpPr txBox="1"/>
      </xdr:nvSpPr>
      <xdr:spPr>
        <a:xfrm>
          <a:off x="15936806" y="63506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7BC2F1E4-8BAF-49F1-9C80-10796B22AAF6}"/>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a:extLst>
            <a:ext uri="{FF2B5EF4-FFF2-40B4-BE49-F238E27FC236}">
              <a16:creationId xmlns:a16="http://schemas.microsoft.com/office/drawing/2014/main" id="{83B818EB-152E-453D-AD22-C2EA4A82E2C1}"/>
            </a:ext>
          </a:extLst>
        </xdr:cNvPr>
        <xdr:cNvSpPr txBox="1"/>
      </xdr:nvSpPr>
      <xdr:spPr>
        <a:xfrm>
          <a:off x="15936806" y="599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4D0AF229-C719-4CCF-BA38-36E3DB10344C}"/>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a:extLst>
            <a:ext uri="{FF2B5EF4-FFF2-40B4-BE49-F238E27FC236}">
              <a16:creationId xmlns:a16="http://schemas.microsoft.com/office/drawing/2014/main" id="{D0AD7C54-8071-47AA-8CF9-212A2E2D26E4}"/>
            </a:ext>
          </a:extLst>
        </xdr:cNvPr>
        <xdr:cNvSpPr txBox="1"/>
      </xdr:nvSpPr>
      <xdr:spPr>
        <a:xfrm>
          <a:off x="15936806" y="56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BED04BB4-560A-4D09-A66D-ED489C9D6AE9}"/>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a:extLst>
            <a:ext uri="{FF2B5EF4-FFF2-40B4-BE49-F238E27FC236}">
              <a16:creationId xmlns:a16="http://schemas.microsoft.com/office/drawing/2014/main" id="{A70D25CB-1A17-4A28-987D-531BA960F38A}"/>
            </a:ext>
          </a:extLst>
        </xdr:cNvPr>
        <xdr:cNvSpPr txBox="1"/>
      </xdr:nvSpPr>
      <xdr:spPr>
        <a:xfrm>
          <a:off x="15936806" y="5274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949A2F1B-2C7F-4457-833B-699CE6FE0CC1}"/>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0" name="テキスト ボックス 469">
          <a:extLst>
            <a:ext uri="{FF2B5EF4-FFF2-40B4-BE49-F238E27FC236}">
              <a16:creationId xmlns:a16="http://schemas.microsoft.com/office/drawing/2014/main" id="{31FF6D64-150E-4B93-A5D1-1EABF2B79813}"/>
            </a:ext>
          </a:extLst>
        </xdr:cNvPr>
        <xdr:cNvSpPr txBox="1"/>
      </xdr:nvSpPr>
      <xdr:spPr>
        <a:xfrm>
          <a:off x="15849828" y="491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78101C48-1980-4637-AE9D-E15C50CCCF9E}"/>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472" name="直線コネクタ 471">
          <a:extLst>
            <a:ext uri="{FF2B5EF4-FFF2-40B4-BE49-F238E27FC236}">
              <a16:creationId xmlns:a16="http://schemas.microsoft.com/office/drawing/2014/main" id="{37B95774-4E28-43B4-82A3-7049E76E9214}"/>
            </a:ext>
          </a:extLst>
        </xdr:cNvPr>
        <xdr:cNvCxnSpPr/>
      </xdr:nvCxnSpPr>
      <xdr:spPr>
        <a:xfrm flipV="1">
          <a:off x="19954239" y="5666842"/>
          <a:ext cx="0" cy="118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473" name="【一般廃棄物処理施設】&#10;一人当たり有形固定資産（償却資産）額最小値テキスト">
          <a:extLst>
            <a:ext uri="{FF2B5EF4-FFF2-40B4-BE49-F238E27FC236}">
              <a16:creationId xmlns:a16="http://schemas.microsoft.com/office/drawing/2014/main" id="{53D0F2CD-85EF-4A22-9770-26B713FAA231}"/>
            </a:ext>
          </a:extLst>
        </xdr:cNvPr>
        <xdr:cNvSpPr txBox="1"/>
      </xdr:nvSpPr>
      <xdr:spPr>
        <a:xfrm>
          <a:off x="19992975" y="6855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474" name="直線コネクタ 473">
          <a:extLst>
            <a:ext uri="{FF2B5EF4-FFF2-40B4-BE49-F238E27FC236}">
              <a16:creationId xmlns:a16="http://schemas.microsoft.com/office/drawing/2014/main" id="{40789E31-0FF9-4BED-9A2D-F69CD38A2C1A}"/>
            </a:ext>
          </a:extLst>
        </xdr:cNvPr>
        <xdr:cNvCxnSpPr/>
      </xdr:nvCxnSpPr>
      <xdr:spPr>
        <a:xfrm>
          <a:off x="19878675" y="6848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8E045A67-409F-49CD-A1D2-1C898A07C1C6}"/>
            </a:ext>
          </a:extLst>
        </xdr:cNvPr>
        <xdr:cNvSpPr txBox="1"/>
      </xdr:nvSpPr>
      <xdr:spPr>
        <a:xfrm>
          <a:off x="19992975" y="545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476" name="直線コネクタ 475">
          <a:extLst>
            <a:ext uri="{FF2B5EF4-FFF2-40B4-BE49-F238E27FC236}">
              <a16:creationId xmlns:a16="http://schemas.microsoft.com/office/drawing/2014/main" id="{92684CD4-AA48-4BAB-AFC9-517BE249CEAA}"/>
            </a:ext>
          </a:extLst>
        </xdr:cNvPr>
        <xdr:cNvCxnSpPr/>
      </xdr:nvCxnSpPr>
      <xdr:spPr>
        <a:xfrm>
          <a:off x="19878675" y="56668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id="{C6FA1C6E-942F-4E88-B8AF-FFD08E142635}"/>
            </a:ext>
          </a:extLst>
        </xdr:cNvPr>
        <xdr:cNvSpPr txBox="1"/>
      </xdr:nvSpPr>
      <xdr:spPr>
        <a:xfrm>
          <a:off x="19992975" y="6506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478" name="フローチャート: 判断 477">
          <a:extLst>
            <a:ext uri="{FF2B5EF4-FFF2-40B4-BE49-F238E27FC236}">
              <a16:creationId xmlns:a16="http://schemas.microsoft.com/office/drawing/2014/main" id="{F1094F1D-E390-4A5B-9CCD-817EAC9C45F4}"/>
            </a:ext>
          </a:extLst>
        </xdr:cNvPr>
        <xdr:cNvSpPr/>
      </xdr:nvSpPr>
      <xdr:spPr>
        <a:xfrm>
          <a:off x="19897725" y="664537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479" name="フローチャート: 判断 478">
          <a:extLst>
            <a:ext uri="{FF2B5EF4-FFF2-40B4-BE49-F238E27FC236}">
              <a16:creationId xmlns:a16="http://schemas.microsoft.com/office/drawing/2014/main" id="{C2D93D15-C8B4-4EF1-B0B8-A74621D53397}"/>
            </a:ext>
          </a:extLst>
        </xdr:cNvPr>
        <xdr:cNvSpPr/>
      </xdr:nvSpPr>
      <xdr:spPr>
        <a:xfrm>
          <a:off x="19154775" y="66566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480" name="フローチャート: 判断 479">
          <a:extLst>
            <a:ext uri="{FF2B5EF4-FFF2-40B4-BE49-F238E27FC236}">
              <a16:creationId xmlns:a16="http://schemas.microsoft.com/office/drawing/2014/main" id="{8E1EFE43-9368-4D09-A278-A44E12C7A896}"/>
            </a:ext>
          </a:extLst>
        </xdr:cNvPr>
        <xdr:cNvSpPr/>
      </xdr:nvSpPr>
      <xdr:spPr>
        <a:xfrm>
          <a:off x="18345150" y="66683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481" name="フローチャート: 判断 480">
          <a:extLst>
            <a:ext uri="{FF2B5EF4-FFF2-40B4-BE49-F238E27FC236}">
              <a16:creationId xmlns:a16="http://schemas.microsoft.com/office/drawing/2014/main" id="{79F651A4-BB8D-4C17-A2A3-8BC8A642B855}"/>
            </a:ext>
          </a:extLst>
        </xdr:cNvPr>
        <xdr:cNvSpPr/>
      </xdr:nvSpPr>
      <xdr:spPr>
        <a:xfrm>
          <a:off x="17554575" y="666843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482" name="フローチャート: 判断 481">
          <a:extLst>
            <a:ext uri="{FF2B5EF4-FFF2-40B4-BE49-F238E27FC236}">
              <a16:creationId xmlns:a16="http://schemas.microsoft.com/office/drawing/2014/main" id="{FFFA085C-1144-44E2-8B66-0EEA5391C482}"/>
            </a:ext>
          </a:extLst>
        </xdr:cNvPr>
        <xdr:cNvSpPr/>
      </xdr:nvSpPr>
      <xdr:spPr>
        <a:xfrm>
          <a:off x="16754475" y="66775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3A0A6538-706C-4D3C-B08A-405052BA514B}"/>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3B20957-C057-4642-8F16-A85BC5DCB7D5}"/>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B42A693-5961-4EBC-ACB0-EAAA4E11D5B2}"/>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E87A497-7C58-44EE-95D4-D54ED57C4D45}"/>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BCFAA5F-BFB6-4D06-B0F8-E1E218BD77BA}"/>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107731</xdr:rowOff>
    </xdr:from>
    <xdr:to>
      <xdr:col>116</xdr:col>
      <xdr:colOff>114300</xdr:colOff>
      <xdr:row>42</xdr:row>
      <xdr:rowOff>37881</xdr:rowOff>
    </xdr:to>
    <xdr:sp macro="" textlink="">
      <xdr:nvSpPr>
        <xdr:cNvPr id="488" name="楕円 487">
          <a:extLst>
            <a:ext uri="{FF2B5EF4-FFF2-40B4-BE49-F238E27FC236}">
              <a16:creationId xmlns:a16="http://schemas.microsoft.com/office/drawing/2014/main" id="{B3D1FA6E-8075-4A15-BAAD-23631FD595FF}"/>
            </a:ext>
          </a:extLst>
        </xdr:cNvPr>
        <xdr:cNvSpPr/>
      </xdr:nvSpPr>
      <xdr:spPr>
        <a:xfrm>
          <a:off x="19897725" y="67530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22658</xdr:rowOff>
    </xdr:from>
    <xdr:ext cx="534377" cy="259045"/>
    <xdr:sp macro="" textlink="">
      <xdr:nvSpPr>
        <xdr:cNvPr id="489" name="【一般廃棄物処理施設】&#10;一人当たり有形固定資産（償却資産）額該当値テキスト">
          <a:extLst>
            <a:ext uri="{FF2B5EF4-FFF2-40B4-BE49-F238E27FC236}">
              <a16:creationId xmlns:a16="http://schemas.microsoft.com/office/drawing/2014/main" id="{F5939AEF-D564-47AA-9FBB-8571B6F4C9DE}"/>
            </a:ext>
          </a:extLst>
        </xdr:cNvPr>
        <xdr:cNvSpPr txBox="1"/>
      </xdr:nvSpPr>
      <xdr:spPr>
        <a:xfrm>
          <a:off x="19992975" y="667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107473</xdr:rowOff>
    </xdr:from>
    <xdr:to>
      <xdr:col>112</xdr:col>
      <xdr:colOff>38100</xdr:colOff>
      <xdr:row>42</xdr:row>
      <xdr:rowOff>37623</xdr:rowOff>
    </xdr:to>
    <xdr:sp macro="" textlink="">
      <xdr:nvSpPr>
        <xdr:cNvPr id="490" name="楕円 489">
          <a:extLst>
            <a:ext uri="{FF2B5EF4-FFF2-40B4-BE49-F238E27FC236}">
              <a16:creationId xmlns:a16="http://schemas.microsoft.com/office/drawing/2014/main" id="{9DF76260-9AD4-4839-8E71-F1AD1B14622C}"/>
            </a:ext>
          </a:extLst>
        </xdr:cNvPr>
        <xdr:cNvSpPr/>
      </xdr:nvSpPr>
      <xdr:spPr>
        <a:xfrm>
          <a:off x="19154775" y="67527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158273</xdr:rowOff>
    </xdr:from>
    <xdr:to>
      <xdr:col>116</xdr:col>
      <xdr:colOff>63500</xdr:colOff>
      <xdr:row>41</xdr:row>
      <xdr:rowOff>158531</xdr:rowOff>
    </xdr:to>
    <xdr:cxnSp macro="">
      <xdr:nvCxnSpPr>
        <xdr:cNvPr id="491" name="直線コネクタ 490">
          <a:extLst>
            <a:ext uri="{FF2B5EF4-FFF2-40B4-BE49-F238E27FC236}">
              <a16:creationId xmlns:a16="http://schemas.microsoft.com/office/drawing/2014/main" id="{0EC69274-100C-44C4-A2E5-A394806BBBAE}"/>
            </a:ext>
          </a:extLst>
        </xdr:cNvPr>
        <xdr:cNvCxnSpPr/>
      </xdr:nvCxnSpPr>
      <xdr:spPr>
        <a:xfrm>
          <a:off x="19202400" y="6809898"/>
          <a:ext cx="752475"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107355</xdr:rowOff>
    </xdr:from>
    <xdr:to>
      <xdr:col>107</xdr:col>
      <xdr:colOff>101600</xdr:colOff>
      <xdr:row>42</xdr:row>
      <xdr:rowOff>37505</xdr:rowOff>
    </xdr:to>
    <xdr:sp macro="" textlink="">
      <xdr:nvSpPr>
        <xdr:cNvPr id="492" name="楕円 491">
          <a:extLst>
            <a:ext uri="{FF2B5EF4-FFF2-40B4-BE49-F238E27FC236}">
              <a16:creationId xmlns:a16="http://schemas.microsoft.com/office/drawing/2014/main" id="{4B67ACF7-D83C-4DDA-A471-F0EFB090AFBD}"/>
            </a:ext>
          </a:extLst>
        </xdr:cNvPr>
        <xdr:cNvSpPr/>
      </xdr:nvSpPr>
      <xdr:spPr>
        <a:xfrm>
          <a:off x="18345150" y="67526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158155</xdr:rowOff>
    </xdr:from>
    <xdr:to>
      <xdr:col>111</xdr:col>
      <xdr:colOff>177800</xdr:colOff>
      <xdr:row>41</xdr:row>
      <xdr:rowOff>158273</xdr:rowOff>
    </xdr:to>
    <xdr:cxnSp macro="">
      <xdr:nvCxnSpPr>
        <xdr:cNvPr id="493" name="直線コネクタ 492">
          <a:extLst>
            <a:ext uri="{FF2B5EF4-FFF2-40B4-BE49-F238E27FC236}">
              <a16:creationId xmlns:a16="http://schemas.microsoft.com/office/drawing/2014/main" id="{41BB1F88-AE99-4E3A-B331-8D8B5BF29291}"/>
            </a:ext>
          </a:extLst>
        </xdr:cNvPr>
        <xdr:cNvCxnSpPr/>
      </xdr:nvCxnSpPr>
      <xdr:spPr>
        <a:xfrm>
          <a:off x="18392775" y="6809780"/>
          <a:ext cx="809625"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107288</xdr:rowOff>
    </xdr:from>
    <xdr:to>
      <xdr:col>102</xdr:col>
      <xdr:colOff>165100</xdr:colOff>
      <xdr:row>42</xdr:row>
      <xdr:rowOff>37438</xdr:rowOff>
    </xdr:to>
    <xdr:sp macro="" textlink="">
      <xdr:nvSpPr>
        <xdr:cNvPr id="494" name="楕円 493">
          <a:extLst>
            <a:ext uri="{FF2B5EF4-FFF2-40B4-BE49-F238E27FC236}">
              <a16:creationId xmlns:a16="http://schemas.microsoft.com/office/drawing/2014/main" id="{D6630FD2-2717-40D5-80C2-9CE65CE385C1}"/>
            </a:ext>
          </a:extLst>
        </xdr:cNvPr>
        <xdr:cNvSpPr/>
      </xdr:nvSpPr>
      <xdr:spPr>
        <a:xfrm>
          <a:off x="17554575" y="67525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158088</xdr:rowOff>
    </xdr:from>
    <xdr:to>
      <xdr:col>107</xdr:col>
      <xdr:colOff>50800</xdr:colOff>
      <xdr:row>41</xdr:row>
      <xdr:rowOff>158155</xdr:rowOff>
    </xdr:to>
    <xdr:cxnSp macro="">
      <xdr:nvCxnSpPr>
        <xdr:cNvPr id="495" name="直線コネクタ 494">
          <a:extLst>
            <a:ext uri="{FF2B5EF4-FFF2-40B4-BE49-F238E27FC236}">
              <a16:creationId xmlns:a16="http://schemas.microsoft.com/office/drawing/2014/main" id="{5B9ECE2B-3441-4CED-B15E-7321922B5CAE}"/>
            </a:ext>
          </a:extLst>
        </xdr:cNvPr>
        <xdr:cNvCxnSpPr/>
      </xdr:nvCxnSpPr>
      <xdr:spPr>
        <a:xfrm>
          <a:off x="17602200" y="6809713"/>
          <a:ext cx="790575"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108999</xdr:rowOff>
    </xdr:from>
    <xdr:to>
      <xdr:col>98</xdr:col>
      <xdr:colOff>38100</xdr:colOff>
      <xdr:row>42</xdr:row>
      <xdr:rowOff>39149</xdr:rowOff>
    </xdr:to>
    <xdr:sp macro="" textlink="">
      <xdr:nvSpPr>
        <xdr:cNvPr id="496" name="楕円 495">
          <a:extLst>
            <a:ext uri="{FF2B5EF4-FFF2-40B4-BE49-F238E27FC236}">
              <a16:creationId xmlns:a16="http://schemas.microsoft.com/office/drawing/2014/main" id="{F973FB2C-5B72-47BC-AFD5-B493BA838D36}"/>
            </a:ext>
          </a:extLst>
        </xdr:cNvPr>
        <xdr:cNvSpPr/>
      </xdr:nvSpPr>
      <xdr:spPr>
        <a:xfrm>
          <a:off x="16754475" y="67542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158088</xdr:rowOff>
    </xdr:from>
    <xdr:to>
      <xdr:col>102</xdr:col>
      <xdr:colOff>114300</xdr:colOff>
      <xdr:row>41</xdr:row>
      <xdr:rowOff>159799</xdr:rowOff>
    </xdr:to>
    <xdr:cxnSp macro="">
      <xdr:nvCxnSpPr>
        <xdr:cNvPr id="497" name="直線コネクタ 496">
          <a:extLst>
            <a:ext uri="{FF2B5EF4-FFF2-40B4-BE49-F238E27FC236}">
              <a16:creationId xmlns:a16="http://schemas.microsoft.com/office/drawing/2014/main" id="{795BF266-8BC4-4ED7-A394-1D9A9F7BD826}"/>
            </a:ext>
          </a:extLst>
        </xdr:cNvPr>
        <xdr:cNvCxnSpPr/>
      </xdr:nvCxnSpPr>
      <xdr:spPr>
        <a:xfrm flipV="1">
          <a:off x="16802100" y="6809713"/>
          <a:ext cx="8001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498" name="n_1aveValue【一般廃棄物処理施設】&#10;一人当たり有形固定資産（償却資産）額">
          <a:extLst>
            <a:ext uri="{FF2B5EF4-FFF2-40B4-BE49-F238E27FC236}">
              <a16:creationId xmlns:a16="http://schemas.microsoft.com/office/drawing/2014/main" id="{32DE0986-CCB3-4832-A098-51054E3358A6}"/>
            </a:ext>
          </a:extLst>
        </xdr:cNvPr>
        <xdr:cNvSpPr txBox="1"/>
      </xdr:nvSpPr>
      <xdr:spPr>
        <a:xfrm>
          <a:off x="18944736" y="645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01CFDCB6-7314-4AC6-9689-647FEADA6FDA}"/>
            </a:ext>
          </a:extLst>
        </xdr:cNvPr>
        <xdr:cNvSpPr txBox="1"/>
      </xdr:nvSpPr>
      <xdr:spPr>
        <a:xfrm>
          <a:off x="18163686" y="646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id="{FB2E050B-9E7B-4CC1-B665-7099A2783098}"/>
            </a:ext>
          </a:extLst>
        </xdr:cNvPr>
        <xdr:cNvSpPr txBox="1"/>
      </xdr:nvSpPr>
      <xdr:spPr>
        <a:xfrm>
          <a:off x="17354061" y="646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01" name="n_4aveValue【一般廃棄物処理施設】&#10;一人当たり有形固定資産（償却資産）額">
          <a:extLst>
            <a:ext uri="{FF2B5EF4-FFF2-40B4-BE49-F238E27FC236}">
              <a16:creationId xmlns:a16="http://schemas.microsoft.com/office/drawing/2014/main" id="{81B8DED4-2EEB-4449-AE6A-BD94C5B4C7DB}"/>
            </a:ext>
          </a:extLst>
        </xdr:cNvPr>
        <xdr:cNvSpPr txBox="1"/>
      </xdr:nvSpPr>
      <xdr:spPr>
        <a:xfrm>
          <a:off x="16563486" y="646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28750</xdr:rowOff>
    </xdr:from>
    <xdr:ext cx="534377" cy="259045"/>
    <xdr:sp macro="" textlink="">
      <xdr:nvSpPr>
        <xdr:cNvPr id="502" name="n_1mainValue【一般廃棄物処理施設】&#10;一人当たり有形固定資産（償却資産）額">
          <a:extLst>
            <a:ext uri="{FF2B5EF4-FFF2-40B4-BE49-F238E27FC236}">
              <a16:creationId xmlns:a16="http://schemas.microsoft.com/office/drawing/2014/main" id="{CE16D002-9AFE-4C18-AC71-F0E1CDCFFB5B}"/>
            </a:ext>
          </a:extLst>
        </xdr:cNvPr>
        <xdr:cNvSpPr txBox="1"/>
      </xdr:nvSpPr>
      <xdr:spPr>
        <a:xfrm>
          <a:off x="18944736" y="68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28632</xdr:rowOff>
    </xdr:from>
    <xdr:ext cx="534377" cy="259045"/>
    <xdr:sp macro="" textlink="">
      <xdr:nvSpPr>
        <xdr:cNvPr id="503" name="n_2mainValue【一般廃棄物処理施設】&#10;一人当たり有形固定資産（償却資産）額">
          <a:extLst>
            <a:ext uri="{FF2B5EF4-FFF2-40B4-BE49-F238E27FC236}">
              <a16:creationId xmlns:a16="http://schemas.microsoft.com/office/drawing/2014/main" id="{2E4CEBDE-E50E-4D99-953A-EBF8069D6830}"/>
            </a:ext>
          </a:extLst>
        </xdr:cNvPr>
        <xdr:cNvSpPr txBox="1"/>
      </xdr:nvSpPr>
      <xdr:spPr>
        <a:xfrm>
          <a:off x="18163686" y="683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28565</xdr:rowOff>
    </xdr:from>
    <xdr:ext cx="534377" cy="259045"/>
    <xdr:sp macro="" textlink="">
      <xdr:nvSpPr>
        <xdr:cNvPr id="504" name="n_3mainValue【一般廃棄物処理施設】&#10;一人当たり有形固定資産（償却資産）額">
          <a:extLst>
            <a:ext uri="{FF2B5EF4-FFF2-40B4-BE49-F238E27FC236}">
              <a16:creationId xmlns:a16="http://schemas.microsoft.com/office/drawing/2014/main" id="{E74451F8-3DC5-423C-9CBA-B3A28E68914D}"/>
            </a:ext>
          </a:extLst>
        </xdr:cNvPr>
        <xdr:cNvSpPr txBox="1"/>
      </xdr:nvSpPr>
      <xdr:spPr>
        <a:xfrm>
          <a:off x="17354061" y="684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30276</xdr:rowOff>
    </xdr:from>
    <xdr:ext cx="534377" cy="259045"/>
    <xdr:sp macro="" textlink="">
      <xdr:nvSpPr>
        <xdr:cNvPr id="505" name="n_4mainValue【一般廃棄物処理施設】&#10;一人当たり有形固定資産（償却資産）額">
          <a:extLst>
            <a:ext uri="{FF2B5EF4-FFF2-40B4-BE49-F238E27FC236}">
              <a16:creationId xmlns:a16="http://schemas.microsoft.com/office/drawing/2014/main" id="{A4359ECA-ADA7-409E-A83D-F5970BAB9339}"/>
            </a:ext>
          </a:extLst>
        </xdr:cNvPr>
        <xdr:cNvSpPr txBox="1"/>
      </xdr:nvSpPr>
      <xdr:spPr>
        <a:xfrm>
          <a:off x="16563486" y="683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31E329A3-F6BF-451C-97AA-A9F92CC56CA4}"/>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53C7050A-4ECD-4A92-ABE3-307660BF5791}"/>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AF5D9833-1C1D-404F-9D94-7FFFF527A342}"/>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5F598E60-26C6-434C-929D-0938A529B11F}"/>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B5C2A235-DAC5-4B10-A67E-E88AF95CF2DE}"/>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C0877936-A995-44AF-919B-C288551296A2}"/>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825E147D-8C8B-4026-B575-C1B13E962C1D}"/>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AB1A1DBF-658C-4062-9F17-67AF0C57D16F}"/>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69DBA58D-8C90-4751-B296-AC2B71BFAE5E}"/>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ED682F61-E275-4AE1-9206-4E88488D974F}"/>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7D959646-B52D-4AAC-82C3-3F9E98BF65D5}"/>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D368F9BE-4126-4E57-BF3D-63966E5951CD}"/>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a:extLst>
            <a:ext uri="{FF2B5EF4-FFF2-40B4-BE49-F238E27FC236}">
              <a16:creationId xmlns:a16="http://schemas.microsoft.com/office/drawing/2014/main" id="{57FD925A-A8C2-4B64-89FE-303D250C3526}"/>
            </a:ext>
          </a:extLst>
        </xdr:cNvPr>
        <xdr:cNvSpPr txBox="1"/>
      </xdr:nvSpPr>
      <xdr:spPr>
        <a:xfrm>
          <a:off x="107945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410476DB-E442-4C1E-821F-51AFCB46A584}"/>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6551EE7D-A01E-49F5-ACB9-2E73F1493091}"/>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BD6B6B22-1109-4FC3-856B-C18FCB224393}"/>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6D4A47EC-7C32-4A8F-9B2F-239B2EB47F2C}"/>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304B0C0D-E728-4251-9308-E2AFCBA775EE}"/>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D308F8E8-60CC-406C-9416-0B6AA906BDA4}"/>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294C7BB8-92BE-4584-9954-A5D1C79D47EE}"/>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A649B175-900F-4F27-9282-329350852145}"/>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45AE5BC2-A448-4954-998D-8278FDEAC7B9}"/>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a:extLst>
            <a:ext uri="{FF2B5EF4-FFF2-40B4-BE49-F238E27FC236}">
              <a16:creationId xmlns:a16="http://schemas.microsoft.com/office/drawing/2014/main" id="{3FBB5875-0B31-497C-A5FF-7B94CC2A8F45}"/>
            </a:ext>
          </a:extLst>
        </xdr:cNvPr>
        <xdr:cNvSpPr txBox="1"/>
      </xdr:nvSpPr>
      <xdr:spPr>
        <a:xfrm>
          <a:off x="109037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9E4A9404-F636-42CB-B814-232136BA99F4}"/>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516A6B3B-565D-40C6-B237-88DF6D660B0C}"/>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531" name="直線コネクタ 530">
          <a:extLst>
            <a:ext uri="{FF2B5EF4-FFF2-40B4-BE49-F238E27FC236}">
              <a16:creationId xmlns:a16="http://schemas.microsoft.com/office/drawing/2014/main" id="{6057FEEB-E10A-4538-8AC8-16ACE0828ED4}"/>
            </a:ext>
          </a:extLst>
        </xdr:cNvPr>
        <xdr:cNvCxnSpPr/>
      </xdr:nvCxnSpPr>
      <xdr:spPr>
        <a:xfrm flipV="1">
          <a:off x="14696439" y="9087213"/>
          <a:ext cx="0" cy="1416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2" name="【保健センター・保健所】&#10;有形固定資産減価償却率最小値テキスト">
          <a:extLst>
            <a:ext uri="{FF2B5EF4-FFF2-40B4-BE49-F238E27FC236}">
              <a16:creationId xmlns:a16="http://schemas.microsoft.com/office/drawing/2014/main" id="{62373679-06FA-45EB-A63F-FECE8C8A5D57}"/>
            </a:ext>
          </a:extLst>
        </xdr:cNvPr>
        <xdr:cNvSpPr txBox="1"/>
      </xdr:nvSpPr>
      <xdr:spPr>
        <a:xfrm>
          <a:off x="14735175"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3" name="直線コネクタ 532">
          <a:extLst>
            <a:ext uri="{FF2B5EF4-FFF2-40B4-BE49-F238E27FC236}">
              <a16:creationId xmlns:a16="http://schemas.microsoft.com/office/drawing/2014/main" id="{2692DACD-468F-4D1E-8F16-1C1870448ED9}"/>
            </a:ext>
          </a:extLst>
        </xdr:cNvPr>
        <xdr:cNvCxnSpPr/>
      </xdr:nvCxnSpPr>
      <xdr:spPr>
        <a:xfrm>
          <a:off x="14611350" y="10503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534" name="【保健センター・保健所】&#10;有形固定資産減価償却率最大値テキスト">
          <a:extLst>
            <a:ext uri="{FF2B5EF4-FFF2-40B4-BE49-F238E27FC236}">
              <a16:creationId xmlns:a16="http://schemas.microsoft.com/office/drawing/2014/main" id="{28A4D1CA-CC7A-48FD-A088-F25F749F5006}"/>
            </a:ext>
          </a:extLst>
        </xdr:cNvPr>
        <xdr:cNvSpPr txBox="1"/>
      </xdr:nvSpPr>
      <xdr:spPr>
        <a:xfrm>
          <a:off x="14735175" y="8884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535" name="直線コネクタ 534">
          <a:extLst>
            <a:ext uri="{FF2B5EF4-FFF2-40B4-BE49-F238E27FC236}">
              <a16:creationId xmlns:a16="http://schemas.microsoft.com/office/drawing/2014/main" id="{273599E6-3CF5-4B7E-B643-F35DEA57EB1D}"/>
            </a:ext>
          </a:extLst>
        </xdr:cNvPr>
        <xdr:cNvCxnSpPr/>
      </xdr:nvCxnSpPr>
      <xdr:spPr>
        <a:xfrm>
          <a:off x="14611350" y="90872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B082DAA2-1270-4B3F-AE74-D0B6B7055CF3}"/>
            </a:ext>
          </a:extLst>
        </xdr:cNvPr>
        <xdr:cNvSpPr txBox="1"/>
      </xdr:nvSpPr>
      <xdr:spPr>
        <a:xfrm>
          <a:off x="14735175" y="9497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537" name="フローチャート: 判断 536">
          <a:extLst>
            <a:ext uri="{FF2B5EF4-FFF2-40B4-BE49-F238E27FC236}">
              <a16:creationId xmlns:a16="http://schemas.microsoft.com/office/drawing/2014/main" id="{4EDDEA2A-A39A-4E57-BBCE-0C9B282767B7}"/>
            </a:ext>
          </a:extLst>
        </xdr:cNvPr>
        <xdr:cNvSpPr/>
      </xdr:nvSpPr>
      <xdr:spPr>
        <a:xfrm>
          <a:off x="14649450" y="96363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538" name="フローチャート: 判断 537">
          <a:extLst>
            <a:ext uri="{FF2B5EF4-FFF2-40B4-BE49-F238E27FC236}">
              <a16:creationId xmlns:a16="http://schemas.microsoft.com/office/drawing/2014/main" id="{B5999D48-96D4-4978-AD91-A2DCF0CC0F39}"/>
            </a:ext>
          </a:extLst>
        </xdr:cNvPr>
        <xdr:cNvSpPr/>
      </xdr:nvSpPr>
      <xdr:spPr>
        <a:xfrm>
          <a:off x="13887450" y="96085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539" name="フローチャート: 判断 538">
          <a:extLst>
            <a:ext uri="{FF2B5EF4-FFF2-40B4-BE49-F238E27FC236}">
              <a16:creationId xmlns:a16="http://schemas.microsoft.com/office/drawing/2014/main" id="{2B1105DA-4010-419D-8DF2-3BD9AD2D44DF}"/>
            </a:ext>
          </a:extLst>
        </xdr:cNvPr>
        <xdr:cNvSpPr/>
      </xdr:nvSpPr>
      <xdr:spPr>
        <a:xfrm>
          <a:off x="13096875" y="95744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540" name="フローチャート: 判断 539">
          <a:extLst>
            <a:ext uri="{FF2B5EF4-FFF2-40B4-BE49-F238E27FC236}">
              <a16:creationId xmlns:a16="http://schemas.microsoft.com/office/drawing/2014/main" id="{1BB76121-644D-4993-BC7F-8616D5FA7853}"/>
            </a:ext>
          </a:extLst>
        </xdr:cNvPr>
        <xdr:cNvSpPr/>
      </xdr:nvSpPr>
      <xdr:spPr>
        <a:xfrm>
          <a:off x="12296775" y="956255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541" name="フローチャート: 判断 540">
          <a:extLst>
            <a:ext uri="{FF2B5EF4-FFF2-40B4-BE49-F238E27FC236}">
              <a16:creationId xmlns:a16="http://schemas.microsoft.com/office/drawing/2014/main" id="{5D12DDEE-2FC6-4716-8C77-42F9EE2123BF}"/>
            </a:ext>
          </a:extLst>
        </xdr:cNvPr>
        <xdr:cNvSpPr/>
      </xdr:nvSpPr>
      <xdr:spPr>
        <a:xfrm>
          <a:off x="11487150" y="95268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A93878F-FB55-4075-ADFF-288C7393141B}"/>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3C71244-1EA6-41B7-BC6E-E981E03330B4}"/>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236FB96-DEF7-441F-B106-ECDF10A4F2D4}"/>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F726135-60A0-4775-BB8A-A5E28D235FAA}"/>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231D72C-64C2-4E92-80AE-F7F15875BE98}"/>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547" name="楕円 546">
          <a:extLst>
            <a:ext uri="{FF2B5EF4-FFF2-40B4-BE49-F238E27FC236}">
              <a16:creationId xmlns:a16="http://schemas.microsoft.com/office/drawing/2014/main" id="{4CEC1FF8-5B3E-4299-A19E-9A11CA25AF5B}"/>
            </a:ext>
          </a:extLst>
        </xdr:cNvPr>
        <xdr:cNvSpPr/>
      </xdr:nvSpPr>
      <xdr:spPr>
        <a:xfrm>
          <a:off x="14649450" y="97721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22333</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8E7232AF-19C9-4D47-9197-236DC5983C00}"/>
            </a:ext>
          </a:extLst>
        </xdr:cNvPr>
        <xdr:cNvSpPr txBox="1"/>
      </xdr:nvSpPr>
      <xdr:spPr>
        <a:xfrm>
          <a:off x="14735175" y="975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53703</xdr:rowOff>
    </xdr:from>
    <xdr:to>
      <xdr:col>81</xdr:col>
      <xdr:colOff>101600</xdr:colOff>
      <xdr:row>57</xdr:row>
      <xdr:rowOff>155303</xdr:rowOff>
    </xdr:to>
    <xdr:sp macro="" textlink="">
      <xdr:nvSpPr>
        <xdr:cNvPr id="549" name="楕円 548">
          <a:extLst>
            <a:ext uri="{FF2B5EF4-FFF2-40B4-BE49-F238E27FC236}">
              <a16:creationId xmlns:a16="http://schemas.microsoft.com/office/drawing/2014/main" id="{077D35A0-7735-4D6A-9E4C-EA8C2423438B}"/>
            </a:ext>
          </a:extLst>
        </xdr:cNvPr>
        <xdr:cNvSpPr/>
      </xdr:nvSpPr>
      <xdr:spPr>
        <a:xfrm>
          <a:off x="13887450" y="92897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104503</xdr:rowOff>
    </xdr:from>
    <xdr:to>
      <xdr:col>85</xdr:col>
      <xdr:colOff>127000</xdr:colOff>
      <xdr:row>60</xdr:row>
      <xdr:rowOff>94706</xdr:rowOff>
    </xdr:to>
    <xdr:cxnSp macro="">
      <xdr:nvCxnSpPr>
        <xdr:cNvPr id="550" name="直線コネクタ 549">
          <a:extLst>
            <a:ext uri="{FF2B5EF4-FFF2-40B4-BE49-F238E27FC236}">
              <a16:creationId xmlns:a16="http://schemas.microsoft.com/office/drawing/2014/main" id="{0639CDD2-B2C4-420D-8318-89424A3771C4}"/>
            </a:ext>
          </a:extLst>
        </xdr:cNvPr>
        <xdr:cNvCxnSpPr/>
      </xdr:nvCxnSpPr>
      <xdr:spPr>
        <a:xfrm>
          <a:off x="13935075" y="9346928"/>
          <a:ext cx="762000" cy="47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7983</xdr:rowOff>
    </xdr:from>
    <xdr:to>
      <xdr:col>76</xdr:col>
      <xdr:colOff>165100</xdr:colOff>
      <xdr:row>57</xdr:row>
      <xdr:rowOff>109583</xdr:rowOff>
    </xdr:to>
    <xdr:sp macro="" textlink="">
      <xdr:nvSpPr>
        <xdr:cNvPr id="551" name="楕円 550">
          <a:extLst>
            <a:ext uri="{FF2B5EF4-FFF2-40B4-BE49-F238E27FC236}">
              <a16:creationId xmlns:a16="http://schemas.microsoft.com/office/drawing/2014/main" id="{F90D0DD5-A291-484A-9F80-876CABC913C3}"/>
            </a:ext>
          </a:extLst>
        </xdr:cNvPr>
        <xdr:cNvSpPr/>
      </xdr:nvSpPr>
      <xdr:spPr>
        <a:xfrm>
          <a:off x="13096875" y="92504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58783</xdr:rowOff>
    </xdr:from>
    <xdr:to>
      <xdr:col>81</xdr:col>
      <xdr:colOff>50800</xdr:colOff>
      <xdr:row>57</xdr:row>
      <xdr:rowOff>104503</xdr:rowOff>
    </xdr:to>
    <xdr:cxnSp macro="">
      <xdr:nvCxnSpPr>
        <xdr:cNvPr id="552" name="直線コネクタ 551">
          <a:extLst>
            <a:ext uri="{FF2B5EF4-FFF2-40B4-BE49-F238E27FC236}">
              <a16:creationId xmlns:a16="http://schemas.microsoft.com/office/drawing/2014/main" id="{111B867C-0768-4C73-8B29-5594B369ADF5}"/>
            </a:ext>
          </a:extLst>
        </xdr:cNvPr>
        <xdr:cNvCxnSpPr/>
      </xdr:nvCxnSpPr>
      <xdr:spPr>
        <a:xfrm>
          <a:off x="13144500" y="9298033"/>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14515</xdr:rowOff>
    </xdr:from>
    <xdr:to>
      <xdr:col>72</xdr:col>
      <xdr:colOff>38100</xdr:colOff>
      <xdr:row>64</xdr:row>
      <xdr:rowOff>116115</xdr:rowOff>
    </xdr:to>
    <xdr:sp macro="" textlink="">
      <xdr:nvSpPr>
        <xdr:cNvPr id="553" name="楕円 552">
          <a:extLst>
            <a:ext uri="{FF2B5EF4-FFF2-40B4-BE49-F238E27FC236}">
              <a16:creationId xmlns:a16="http://schemas.microsoft.com/office/drawing/2014/main" id="{A9C5AD6E-A121-41EF-B590-1877CFC909C4}"/>
            </a:ext>
          </a:extLst>
        </xdr:cNvPr>
        <xdr:cNvSpPr/>
      </xdr:nvSpPr>
      <xdr:spPr>
        <a:xfrm>
          <a:off x="12296775" y="103840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58783</xdr:rowOff>
    </xdr:from>
    <xdr:to>
      <xdr:col>76</xdr:col>
      <xdr:colOff>114300</xdr:colOff>
      <xdr:row>64</xdr:row>
      <xdr:rowOff>65315</xdr:rowOff>
    </xdr:to>
    <xdr:cxnSp macro="">
      <xdr:nvCxnSpPr>
        <xdr:cNvPr id="554" name="直線コネクタ 553">
          <a:extLst>
            <a:ext uri="{FF2B5EF4-FFF2-40B4-BE49-F238E27FC236}">
              <a16:creationId xmlns:a16="http://schemas.microsoft.com/office/drawing/2014/main" id="{E3E483DE-F640-427E-8BC4-E3DAF0FA51E2}"/>
            </a:ext>
          </a:extLst>
        </xdr:cNvPr>
        <xdr:cNvCxnSpPr/>
      </xdr:nvCxnSpPr>
      <xdr:spPr>
        <a:xfrm flipV="1">
          <a:off x="12344400" y="9298033"/>
          <a:ext cx="800100" cy="114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9616</xdr:rowOff>
    </xdr:from>
    <xdr:to>
      <xdr:col>67</xdr:col>
      <xdr:colOff>101600</xdr:colOff>
      <xdr:row>64</xdr:row>
      <xdr:rowOff>111216</xdr:rowOff>
    </xdr:to>
    <xdr:sp macro="" textlink="">
      <xdr:nvSpPr>
        <xdr:cNvPr id="555" name="楕円 554">
          <a:extLst>
            <a:ext uri="{FF2B5EF4-FFF2-40B4-BE49-F238E27FC236}">
              <a16:creationId xmlns:a16="http://schemas.microsoft.com/office/drawing/2014/main" id="{3B76DE6C-E3D6-483F-979D-37321C754D47}"/>
            </a:ext>
          </a:extLst>
        </xdr:cNvPr>
        <xdr:cNvSpPr/>
      </xdr:nvSpPr>
      <xdr:spPr>
        <a:xfrm>
          <a:off x="11487150" y="1037916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60416</xdr:rowOff>
    </xdr:from>
    <xdr:to>
      <xdr:col>71</xdr:col>
      <xdr:colOff>177800</xdr:colOff>
      <xdr:row>64</xdr:row>
      <xdr:rowOff>65315</xdr:rowOff>
    </xdr:to>
    <xdr:cxnSp macro="">
      <xdr:nvCxnSpPr>
        <xdr:cNvPr id="556" name="直線コネクタ 555">
          <a:extLst>
            <a:ext uri="{FF2B5EF4-FFF2-40B4-BE49-F238E27FC236}">
              <a16:creationId xmlns:a16="http://schemas.microsoft.com/office/drawing/2014/main" id="{7BF00090-41D9-454F-B026-C56A5B89739E}"/>
            </a:ext>
          </a:extLst>
        </xdr:cNvPr>
        <xdr:cNvCxnSpPr/>
      </xdr:nvCxnSpPr>
      <xdr:spPr>
        <a:xfrm>
          <a:off x="11534775" y="10436316"/>
          <a:ext cx="80962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68CE34E6-9823-4C49-A9E1-4D8E2D888D95}"/>
            </a:ext>
          </a:extLst>
        </xdr:cNvPr>
        <xdr:cNvSpPr txBox="1"/>
      </xdr:nvSpPr>
      <xdr:spPr>
        <a:xfrm>
          <a:off x="13745219" y="9698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107242</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4B9B3DFB-471B-434B-8E60-420EF2E7B292}"/>
            </a:ext>
          </a:extLst>
        </xdr:cNvPr>
        <xdr:cNvSpPr txBox="1"/>
      </xdr:nvSpPr>
      <xdr:spPr>
        <a:xfrm>
          <a:off x="12964169" y="966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B4F97283-714B-40FB-9930-E8FF70E26394}"/>
            </a:ext>
          </a:extLst>
        </xdr:cNvPr>
        <xdr:cNvSpPr txBox="1"/>
      </xdr:nvSpPr>
      <xdr:spPr>
        <a:xfrm>
          <a:off x="12164069" y="9340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CCC19C3D-F0EC-4FC4-A49D-72D41EF84B7F}"/>
            </a:ext>
          </a:extLst>
        </xdr:cNvPr>
        <xdr:cNvSpPr txBox="1"/>
      </xdr:nvSpPr>
      <xdr:spPr>
        <a:xfrm>
          <a:off x="11354444" y="931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380</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E953E2C9-8C65-49C7-BC6B-8828656D3957}"/>
            </a:ext>
          </a:extLst>
        </xdr:cNvPr>
        <xdr:cNvSpPr txBox="1"/>
      </xdr:nvSpPr>
      <xdr:spPr>
        <a:xfrm>
          <a:off x="13745219" y="907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126110</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DBF8BFF7-E64C-41B3-B893-6385E171AA0E}"/>
            </a:ext>
          </a:extLst>
        </xdr:cNvPr>
        <xdr:cNvSpPr txBox="1"/>
      </xdr:nvSpPr>
      <xdr:spPr>
        <a:xfrm>
          <a:off x="12964169" y="903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107242</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0CF9EAFA-4F60-4A0E-B0AC-EC4498DF6FFF}"/>
            </a:ext>
          </a:extLst>
        </xdr:cNvPr>
        <xdr:cNvSpPr txBox="1"/>
      </xdr:nvSpPr>
      <xdr:spPr>
        <a:xfrm>
          <a:off x="12164069" y="10476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102343</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0B953559-B3ED-4628-9204-733201BA1FA4}"/>
            </a:ext>
          </a:extLst>
        </xdr:cNvPr>
        <xdr:cNvSpPr txBox="1"/>
      </xdr:nvSpPr>
      <xdr:spPr>
        <a:xfrm>
          <a:off x="11354444" y="10478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BD87FDD5-0FEF-4D30-8D18-E836C0B57D59}"/>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CD67B026-B1AF-4128-8CF2-E9B10D12CEE4}"/>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3AA61B6A-36EF-451C-94C2-B0168D4FC3D8}"/>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2D46EC8B-C8E2-4182-A2E1-24A8942A1498}"/>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9DA7F10D-D5FA-48E1-9BF6-BF9DD02FB2AF}"/>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81297D4A-72C4-4E86-B783-26C84F78F1C6}"/>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C6707196-F1BD-45E4-B65D-06A218ADCF3F}"/>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E15C9E1-A995-42E4-A5F2-7E93F5DE0CE5}"/>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E069A618-632A-4111-AA39-2315EB7FF27A}"/>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CD1B1CBB-9A31-4B80-B592-64117FEDBB8E}"/>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BE78A476-AD61-4F53-A9AD-A4907734B042}"/>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a16="http://schemas.microsoft.com/office/drawing/2014/main" id="{6A12652F-BA9E-4E78-B126-1DB8DDE087BC}"/>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43F2E5A8-878F-4D73-8830-7C3DB9176820}"/>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a16="http://schemas.microsoft.com/office/drawing/2014/main" id="{F17BBE7D-504C-4748-AF57-F3E5721F1464}"/>
            </a:ext>
          </a:extLst>
        </xdr:cNvPr>
        <xdr:cNvSpPr txBox="1"/>
      </xdr:nvSpPr>
      <xdr:spPr>
        <a:xfrm>
          <a:off x="16052346"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6E897EAA-409E-4185-9474-F59A29580F16}"/>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a16="http://schemas.microsoft.com/office/drawing/2014/main" id="{34DB3A9C-121B-4F3F-A478-025513B0081D}"/>
            </a:ext>
          </a:extLst>
        </xdr:cNvPr>
        <xdr:cNvSpPr txBox="1"/>
      </xdr:nvSpPr>
      <xdr:spPr>
        <a:xfrm>
          <a:off x="16052346"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19EEF699-9866-4A6D-95EC-6B50886B2D44}"/>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B8427D91-6266-4DCC-80B6-645575FEE487}"/>
            </a:ext>
          </a:extLst>
        </xdr:cNvPr>
        <xdr:cNvSpPr txBox="1"/>
      </xdr:nvSpPr>
      <xdr:spPr>
        <a:xfrm>
          <a:off x="16052346"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510DB95D-CF93-458B-8055-1B2265EF2B2C}"/>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68C3D159-A34B-49E5-B0EF-7CD1CCB7C81C}"/>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728A00C7-4E66-410F-943B-DB554E811D2B}"/>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586" name="直線コネクタ 585">
          <a:extLst>
            <a:ext uri="{FF2B5EF4-FFF2-40B4-BE49-F238E27FC236}">
              <a16:creationId xmlns:a16="http://schemas.microsoft.com/office/drawing/2014/main" id="{A2567123-6A8B-412F-9745-323707CAD72B}"/>
            </a:ext>
          </a:extLst>
        </xdr:cNvPr>
        <xdr:cNvCxnSpPr/>
      </xdr:nvCxnSpPr>
      <xdr:spPr>
        <a:xfrm flipV="1">
          <a:off x="19954239" y="9045702"/>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C19DEA1C-98C7-4F1E-AD20-6E7FF92F7362}"/>
            </a:ext>
          </a:extLst>
        </xdr:cNvPr>
        <xdr:cNvSpPr txBox="1"/>
      </xdr:nvSpPr>
      <xdr:spPr>
        <a:xfrm>
          <a:off x="19992975" y="103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8" name="直線コネクタ 587">
          <a:extLst>
            <a:ext uri="{FF2B5EF4-FFF2-40B4-BE49-F238E27FC236}">
              <a16:creationId xmlns:a16="http://schemas.microsoft.com/office/drawing/2014/main" id="{4028BF60-98F6-44EF-82CD-D902B1D57768}"/>
            </a:ext>
          </a:extLst>
        </xdr:cNvPr>
        <xdr:cNvCxnSpPr/>
      </xdr:nvCxnSpPr>
      <xdr:spPr>
        <a:xfrm>
          <a:off x="19878675" y="103639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3C50389F-73F8-4A23-9348-AC7093F66D09}"/>
            </a:ext>
          </a:extLst>
        </xdr:cNvPr>
        <xdr:cNvSpPr txBox="1"/>
      </xdr:nvSpPr>
      <xdr:spPr>
        <a:xfrm>
          <a:off x="19992975" y="883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590" name="直線コネクタ 589">
          <a:extLst>
            <a:ext uri="{FF2B5EF4-FFF2-40B4-BE49-F238E27FC236}">
              <a16:creationId xmlns:a16="http://schemas.microsoft.com/office/drawing/2014/main" id="{D0896A27-3398-4294-83DA-32B3F0E73A73}"/>
            </a:ext>
          </a:extLst>
        </xdr:cNvPr>
        <xdr:cNvCxnSpPr/>
      </xdr:nvCxnSpPr>
      <xdr:spPr>
        <a:xfrm>
          <a:off x="19878675" y="90457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8005B4DA-80F4-4639-95DC-0BF083549CDA}"/>
            </a:ext>
          </a:extLst>
        </xdr:cNvPr>
        <xdr:cNvSpPr txBox="1"/>
      </xdr:nvSpPr>
      <xdr:spPr>
        <a:xfrm>
          <a:off x="19992975" y="1004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2" name="フローチャート: 判断 591">
          <a:extLst>
            <a:ext uri="{FF2B5EF4-FFF2-40B4-BE49-F238E27FC236}">
              <a16:creationId xmlns:a16="http://schemas.microsoft.com/office/drawing/2014/main" id="{3E33989F-5E50-4B13-B7E0-94FDAF8D2698}"/>
            </a:ext>
          </a:extLst>
        </xdr:cNvPr>
        <xdr:cNvSpPr/>
      </xdr:nvSpPr>
      <xdr:spPr>
        <a:xfrm>
          <a:off x="19897725" y="10180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93" name="フローチャート: 判断 592">
          <a:extLst>
            <a:ext uri="{FF2B5EF4-FFF2-40B4-BE49-F238E27FC236}">
              <a16:creationId xmlns:a16="http://schemas.microsoft.com/office/drawing/2014/main" id="{24FA8F1D-CE61-4DD2-B178-D97CC9057EEF}"/>
            </a:ext>
          </a:extLst>
        </xdr:cNvPr>
        <xdr:cNvSpPr/>
      </xdr:nvSpPr>
      <xdr:spPr>
        <a:xfrm>
          <a:off x="19154775" y="101732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594" name="フローチャート: 判断 593">
          <a:extLst>
            <a:ext uri="{FF2B5EF4-FFF2-40B4-BE49-F238E27FC236}">
              <a16:creationId xmlns:a16="http://schemas.microsoft.com/office/drawing/2014/main" id="{2BFF58C0-FA4D-4FB0-B1B9-2D7C957D67EE}"/>
            </a:ext>
          </a:extLst>
        </xdr:cNvPr>
        <xdr:cNvSpPr/>
      </xdr:nvSpPr>
      <xdr:spPr>
        <a:xfrm>
          <a:off x="18345150" y="101732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5" name="フローチャート: 判断 594">
          <a:extLst>
            <a:ext uri="{FF2B5EF4-FFF2-40B4-BE49-F238E27FC236}">
              <a16:creationId xmlns:a16="http://schemas.microsoft.com/office/drawing/2014/main" id="{B5CA848C-1DCE-40AD-B174-2327D65E7C56}"/>
            </a:ext>
          </a:extLst>
        </xdr:cNvPr>
        <xdr:cNvSpPr/>
      </xdr:nvSpPr>
      <xdr:spPr>
        <a:xfrm>
          <a:off x="17554575" y="10180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96" name="フローチャート: 判断 595">
          <a:extLst>
            <a:ext uri="{FF2B5EF4-FFF2-40B4-BE49-F238E27FC236}">
              <a16:creationId xmlns:a16="http://schemas.microsoft.com/office/drawing/2014/main" id="{14D046CD-FF73-4E77-9CF6-17733686D7A6}"/>
            </a:ext>
          </a:extLst>
        </xdr:cNvPr>
        <xdr:cNvSpPr/>
      </xdr:nvSpPr>
      <xdr:spPr>
        <a:xfrm>
          <a:off x="16754475" y="10180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CC910F76-F5CC-484C-B687-6672760BAFDA}"/>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12CFF9A-4960-408A-9074-2ABB94751038}"/>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171EA733-28B2-404A-AB47-8DD9EFB3AAB4}"/>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291EFD5F-E3A2-4029-9049-B5952DA9AEE1}"/>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80ED05A-4908-4129-9931-8CF225EE3C8E}"/>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602" name="楕円 601">
          <a:extLst>
            <a:ext uri="{FF2B5EF4-FFF2-40B4-BE49-F238E27FC236}">
              <a16:creationId xmlns:a16="http://schemas.microsoft.com/office/drawing/2014/main" id="{B4BE2C8D-8DD8-4CE3-9B99-8195475DF99A}"/>
            </a:ext>
          </a:extLst>
        </xdr:cNvPr>
        <xdr:cNvSpPr/>
      </xdr:nvSpPr>
      <xdr:spPr>
        <a:xfrm>
          <a:off x="19897725" y="102185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8230BCA3-0F10-45CC-960D-10D1C97347D1}"/>
            </a:ext>
          </a:extLst>
        </xdr:cNvPr>
        <xdr:cNvSpPr txBox="1"/>
      </xdr:nvSpPr>
      <xdr:spPr>
        <a:xfrm>
          <a:off x="19992975"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604" name="楕円 603">
          <a:extLst>
            <a:ext uri="{FF2B5EF4-FFF2-40B4-BE49-F238E27FC236}">
              <a16:creationId xmlns:a16="http://schemas.microsoft.com/office/drawing/2014/main" id="{49FE5231-1BBC-4A45-9746-67F64FC6D194}"/>
            </a:ext>
          </a:extLst>
        </xdr:cNvPr>
        <xdr:cNvSpPr/>
      </xdr:nvSpPr>
      <xdr:spPr>
        <a:xfrm>
          <a:off x="19154775" y="1021854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61722</xdr:rowOff>
    </xdr:to>
    <xdr:cxnSp macro="">
      <xdr:nvCxnSpPr>
        <xdr:cNvPr id="605" name="直線コネクタ 604">
          <a:extLst>
            <a:ext uri="{FF2B5EF4-FFF2-40B4-BE49-F238E27FC236}">
              <a16:creationId xmlns:a16="http://schemas.microsoft.com/office/drawing/2014/main" id="{60D31444-9A6B-4BCD-9FEF-FAA601048FCC}"/>
            </a:ext>
          </a:extLst>
        </xdr:cNvPr>
        <xdr:cNvCxnSpPr/>
      </xdr:nvCxnSpPr>
      <xdr:spPr>
        <a:xfrm>
          <a:off x="19202400" y="1027569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606" name="楕円 605">
          <a:extLst>
            <a:ext uri="{FF2B5EF4-FFF2-40B4-BE49-F238E27FC236}">
              <a16:creationId xmlns:a16="http://schemas.microsoft.com/office/drawing/2014/main" id="{D4CC9CEA-159C-4389-B064-B002A5579D9B}"/>
            </a:ext>
          </a:extLst>
        </xdr:cNvPr>
        <xdr:cNvSpPr/>
      </xdr:nvSpPr>
      <xdr:spPr>
        <a:xfrm>
          <a:off x="18345150" y="102185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61722</xdr:rowOff>
    </xdr:to>
    <xdr:cxnSp macro="">
      <xdr:nvCxnSpPr>
        <xdr:cNvPr id="607" name="直線コネクタ 606">
          <a:extLst>
            <a:ext uri="{FF2B5EF4-FFF2-40B4-BE49-F238E27FC236}">
              <a16:creationId xmlns:a16="http://schemas.microsoft.com/office/drawing/2014/main" id="{5D00445E-3F83-40F6-99C2-775613EB6744}"/>
            </a:ext>
          </a:extLst>
        </xdr:cNvPr>
        <xdr:cNvCxnSpPr/>
      </xdr:nvCxnSpPr>
      <xdr:spPr>
        <a:xfrm>
          <a:off x="18392775" y="1027569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608" name="楕円 607">
          <a:extLst>
            <a:ext uri="{FF2B5EF4-FFF2-40B4-BE49-F238E27FC236}">
              <a16:creationId xmlns:a16="http://schemas.microsoft.com/office/drawing/2014/main" id="{49A750F2-9AA5-4E33-ABB9-6036FBF184A8}"/>
            </a:ext>
          </a:extLst>
        </xdr:cNvPr>
        <xdr:cNvSpPr/>
      </xdr:nvSpPr>
      <xdr:spPr>
        <a:xfrm>
          <a:off x="17554575" y="1021854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61722</xdr:rowOff>
    </xdr:to>
    <xdr:cxnSp macro="">
      <xdr:nvCxnSpPr>
        <xdr:cNvPr id="609" name="直線コネクタ 608">
          <a:extLst>
            <a:ext uri="{FF2B5EF4-FFF2-40B4-BE49-F238E27FC236}">
              <a16:creationId xmlns:a16="http://schemas.microsoft.com/office/drawing/2014/main" id="{9D25A6C9-4569-4856-82B2-B2BC8C320FCC}"/>
            </a:ext>
          </a:extLst>
        </xdr:cNvPr>
        <xdr:cNvCxnSpPr/>
      </xdr:nvCxnSpPr>
      <xdr:spPr>
        <a:xfrm>
          <a:off x="17602200" y="1027569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xdr:rowOff>
    </xdr:from>
    <xdr:to>
      <xdr:col>98</xdr:col>
      <xdr:colOff>38100</xdr:colOff>
      <xdr:row>63</xdr:row>
      <xdr:rowOff>112522</xdr:rowOff>
    </xdr:to>
    <xdr:sp macro="" textlink="">
      <xdr:nvSpPr>
        <xdr:cNvPr id="610" name="楕円 609">
          <a:extLst>
            <a:ext uri="{FF2B5EF4-FFF2-40B4-BE49-F238E27FC236}">
              <a16:creationId xmlns:a16="http://schemas.microsoft.com/office/drawing/2014/main" id="{3E874EB7-D6B8-4DB1-A100-B355BD24A629}"/>
            </a:ext>
          </a:extLst>
        </xdr:cNvPr>
        <xdr:cNvSpPr/>
      </xdr:nvSpPr>
      <xdr:spPr>
        <a:xfrm>
          <a:off x="16754475" y="1021854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61722</xdr:rowOff>
    </xdr:to>
    <xdr:cxnSp macro="">
      <xdr:nvCxnSpPr>
        <xdr:cNvPr id="611" name="直線コネクタ 610">
          <a:extLst>
            <a:ext uri="{FF2B5EF4-FFF2-40B4-BE49-F238E27FC236}">
              <a16:creationId xmlns:a16="http://schemas.microsoft.com/office/drawing/2014/main" id="{DBCB80CC-6EDD-43E6-80A9-550BA8A61123}"/>
            </a:ext>
          </a:extLst>
        </xdr:cNvPr>
        <xdr:cNvCxnSpPr/>
      </xdr:nvCxnSpPr>
      <xdr:spPr>
        <a:xfrm>
          <a:off x="16802100" y="1027569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12" name="n_1aveValue【保健センター・保健所】&#10;一人当たり面積">
          <a:extLst>
            <a:ext uri="{FF2B5EF4-FFF2-40B4-BE49-F238E27FC236}">
              <a16:creationId xmlns:a16="http://schemas.microsoft.com/office/drawing/2014/main" id="{8D568D78-BB45-4832-81DC-94B8CE66400D}"/>
            </a:ext>
          </a:extLst>
        </xdr:cNvPr>
        <xdr:cNvSpPr txBox="1"/>
      </xdr:nvSpPr>
      <xdr:spPr>
        <a:xfrm>
          <a:off x="18983402"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13" name="n_2aveValue【保健センター・保健所】&#10;一人当たり面積">
          <a:extLst>
            <a:ext uri="{FF2B5EF4-FFF2-40B4-BE49-F238E27FC236}">
              <a16:creationId xmlns:a16="http://schemas.microsoft.com/office/drawing/2014/main" id="{E22929CE-2920-484E-B76E-C263730D6A03}"/>
            </a:ext>
          </a:extLst>
        </xdr:cNvPr>
        <xdr:cNvSpPr txBox="1"/>
      </xdr:nvSpPr>
      <xdr:spPr>
        <a:xfrm>
          <a:off x="18183302"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14" name="n_3aveValue【保健センター・保健所】&#10;一人当たり面積">
          <a:extLst>
            <a:ext uri="{FF2B5EF4-FFF2-40B4-BE49-F238E27FC236}">
              <a16:creationId xmlns:a16="http://schemas.microsoft.com/office/drawing/2014/main" id="{E5D72409-1D83-4800-8F16-8FC7546A94B3}"/>
            </a:ext>
          </a:extLst>
        </xdr:cNvPr>
        <xdr:cNvSpPr txBox="1"/>
      </xdr:nvSpPr>
      <xdr:spPr>
        <a:xfrm>
          <a:off x="17383202"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15" name="n_4aveValue【保健センター・保健所】&#10;一人当たり面積">
          <a:extLst>
            <a:ext uri="{FF2B5EF4-FFF2-40B4-BE49-F238E27FC236}">
              <a16:creationId xmlns:a16="http://schemas.microsoft.com/office/drawing/2014/main" id="{AB9E0279-38CD-42AC-A86D-F45FFA9B2E15}"/>
            </a:ext>
          </a:extLst>
        </xdr:cNvPr>
        <xdr:cNvSpPr txBox="1"/>
      </xdr:nvSpPr>
      <xdr:spPr>
        <a:xfrm>
          <a:off x="165926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616" name="n_1mainValue【保健センター・保健所】&#10;一人当たり面積">
          <a:extLst>
            <a:ext uri="{FF2B5EF4-FFF2-40B4-BE49-F238E27FC236}">
              <a16:creationId xmlns:a16="http://schemas.microsoft.com/office/drawing/2014/main" id="{2A6A6597-FEB6-4F1C-AC64-AEC34060E1CD}"/>
            </a:ext>
          </a:extLst>
        </xdr:cNvPr>
        <xdr:cNvSpPr txBox="1"/>
      </xdr:nvSpPr>
      <xdr:spPr>
        <a:xfrm>
          <a:off x="18983402" y="1031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617" name="n_2mainValue【保健センター・保健所】&#10;一人当たり面積">
          <a:extLst>
            <a:ext uri="{FF2B5EF4-FFF2-40B4-BE49-F238E27FC236}">
              <a16:creationId xmlns:a16="http://schemas.microsoft.com/office/drawing/2014/main" id="{21726E0E-6748-4B6A-95AB-291371D7D8AD}"/>
            </a:ext>
          </a:extLst>
        </xdr:cNvPr>
        <xdr:cNvSpPr txBox="1"/>
      </xdr:nvSpPr>
      <xdr:spPr>
        <a:xfrm>
          <a:off x="18183302" y="1031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618" name="n_3mainValue【保健センター・保健所】&#10;一人当たり面積">
          <a:extLst>
            <a:ext uri="{FF2B5EF4-FFF2-40B4-BE49-F238E27FC236}">
              <a16:creationId xmlns:a16="http://schemas.microsoft.com/office/drawing/2014/main" id="{EDF88E92-D9C8-4DB8-A007-F3D47043B295}"/>
            </a:ext>
          </a:extLst>
        </xdr:cNvPr>
        <xdr:cNvSpPr txBox="1"/>
      </xdr:nvSpPr>
      <xdr:spPr>
        <a:xfrm>
          <a:off x="17383202" y="1031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103649</xdr:rowOff>
    </xdr:from>
    <xdr:ext cx="469744" cy="259045"/>
    <xdr:sp macro="" textlink="">
      <xdr:nvSpPr>
        <xdr:cNvPr id="619" name="n_4mainValue【保健センター・保健所】&#10;一人当たり面積">
          <a:extLst>
            <a:ext uri="{FF2B5EF4-FFF2-40B4-BE49-F238E27FC236}">
              <a16:creationId xmlns:a16="http://schemas.microsoft.com/office/drawing/2014/main" id="{AC02DD71-3F79-486B-BCBE-769B90AE1657}"/>
            </a:ext>
          </a:extLst>
        </xdr:cNvPr>
        <xdr:cNvSpPr txBox="1"/>
      </xdr:nvSpPr>
      <xdr:spPr>
        <a:xfrm>
          <a:off x="16592627" y="1031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4E607120-AF4E-4BE8-AB14-91024411B2FA}"/>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1C8B7D1F-6A54-4325-A44C-1ABC86BB9AB5}"/>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B4FAC0AA-6A3B-47BE-9E6B-5380793B5224}"/>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39E59414-C49C-4646-91E0-796C1051DE66}"/>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0B47B6B3-D4F5-4278-A70A-295385328F92}"/>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FD3C41DA-F410-4540-8B5B-C077060CEC57}"/>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73BB2DEE-DB82-4378-8DAC-31B4588B7D3C}"/>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40145F01-1040-4DEF-802F-A64C5A184516}"/>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446DB846-7491-407E-9B5A-20E103E75455}"/>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FAA72AFC-8508-4518-9AE3-3262EC51F806}"/>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F9A451C4-BDA8-4ACB-AF3F-F119BFE361FE}"/>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5E7EBE87-6B76-444D-8471-8DA0110A9B9D}"/>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2E9864B0-0458-4897-92BF-2E60501B8167}"/>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287B9AD4-1AA1-4003-961F-4BDFCD062E73}"/>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BC7ECBCD-B454-4403-A69F-162F267E2925}"/>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366AB411-C145-4551-9D9E-80A0D71E088F}"/>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3E03AC3A-7E6C-417A-AE4C-9E1B2791E7F1}"/>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33E3615E-AB5B-4C48-800A-E81AC2868693}"/>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A337AAFE-29FA-4531-9042-7F2D587514BC}"/>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BA03C05F-0454-4F69-91BB-FF16CD7C525E}"/>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6D6EE55F-8883-428D-92DF-67212338BB0D}"/>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EE0E3517-CC58-43A8-B4CB-B8D07EA04F6E}"/>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5B92938D-987F-4120-A188-724309FAC24F}"/>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74F59653-BE9E-4C27-96EA-88C52AD0D22F}"/>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3A259B35-3D15-4360-BCC4-1647DBEACECE}"/>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id="{6A01619A-1FD5-4248-86DB-DF1C01F117E9}"/>
            </a:ext>
          </a:extLst>
        </xdr:cNvPr>
        <xdr:cNvCxnSpPr/>
      </xdr:nvCxnSpPr>
      <xdr:spPr>
        <a:xfrm flipV="1">
          <a:off x="14696439" y="12733293"/>
          <a:ext cx="0" cy="136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38A3BBB0-023B-4FEE-8D94-841A4FA4D98E}"/>
            </a:ext>
          </a:extLst>
        </xdr:cNvPr>
        <xdr:cNvSpPr txBox="1"/>
      </xdr:nvSpPr>
      <xdr:spPr>
        <a:xfrm>
          <a:off x="147351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id="{BB8DC016-E99A-4AB3-8B50-99A2F6C5F5CF}"/>
            </a:ext>
          </a:extLst>
        </xdr:cNvPr>
        <xdr:cNvCxnSpPr/>
      </xdr:nvCxnSpPr>
      <xdr:spPr>
        <a:xfrm>
          <a:off x="14611350"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8F2E6D94-EC4B-4251-B30D-CA56D2D5065A}"/>
            </a:ext>
          </a:extLst>
        </xdr:cNvPr>
        <xdr:cNvSpPr txBox="1"/>
      </xdr:nvSpPr>
      <xdr:spPr>
        <a:xfrm>
          <a:off x="14735175" y="12518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49" name="直線コネクタ 648">
          <a:extLst>
            <a:ext uri="{FF2B5EF4-FFF2-40B4-BE49-F238E27FC236}">
              <a16:creationId xmlns:a16="http://schemas.microsoft.com/office/drawing/2014/main" id="{CC4ADDE6-E7C7-41B6-8FA5-82B152CF1666}"/>
            </a:ext>
          </a:extLst>
        </xdr:cNvPr>
        <xdr:cNvCxnSpPr/>
      </xdr:nvCxnSpPr>
      <xdr:spPr>
        <a:xfrm>
          <a:off x="14611350" y="127332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F824204F-6F1F-4044-91B5-697F696D7801}"/>
            </a:ext>
          </a:extLst>
        </xdr:cNvPr>
        <xdr:cNvSpPr txBox="1"/>
      </xdr:nvSpPr>
      <xdr:spPr>
        <a:xfrm>
          <a:off x="14735175" y="134983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651" name="フローチャート: 判断 650">
          <a:extLst>
            <a:ext uri="{FF2B5EF4-FFF2-40B4-BE49-F238E27FC236}">
              <a16:creationId xmlns:a16="http://schemas.microsoft.com/office/drawing/2014/main" id="{03AF9515-0192-4007-902D-4600806E1B9B}"/>
            </a:ext>
          </a:extLst>
        </xdr:cNvPr>
        <xdr:cNvSpPr/>
      </xdr:nvSpPr>
      <xdr:spPr>
        <a:xfrm>
          <a:off x="14649450" y="135231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652" name="フローチャート: 判断 651">
          <a:extLst>
            <a:ext uri="{FF2B5EF4-FFF2-40B4-BE49-F238E27FC236}">
              <a16:creationId xmlns:a16="http://schemas.microsoft.com/office/drawing/2014/main" id="{8984C026-D00D-4A0D-9C12-A1C77EBD1A3C}"/>
            </a:ext>
          </a:extLst>
        </xdr:cNvPr>
        <xdr:cNvSpPr/>
      </xdr:nvSpPr>
      <xdr:spPr>
        <a:xfrm>
          <a:off x="13887450" y="1350354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653" name="フローチャート: 判断 652">
          <a:extLst>
            <a:ext uri="{FF2B5EF4-FFF2-40B4-BE49-F238E27FC236}">
              <a16:creationId xmlns:a16="http://schemas.microsoft.com/office/drawing/2014/main" id="{2F36C20A-02BE-419B-A8C9-9CCB1ACEE3F9}"/>
            </a:ext>
          </a:extLst>
        </xdr:cNvPr>
        <xdr:cNvSpPr/>
      </xdr:nvSpPr>
      <xdr:spPr>
        <a:xfrm>
          <a:off x="13096875" y="135460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654" name="フローチャート: 判断 653">
          <a:extLst>
            <a:ext uri="{FF2B5EF4-FFF2-40B4-BE49-F238E27FC236}">
              <a16:creationId xmlns:a16="http://schemas.microsoft.com/office/drawing/2014/main" id="{331DBCAD-8C48-417C-BBEF-EC113D9708CB}"/>
            </a:ext>
          </a:extLst>
        </xdr:cNvPr>
        <xdr:cNvSpPr/>
      </xdr:nvSpPr>
      <xdr:spPr>
        <a:xfrm>
          <a:off x="12296775" y="135361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655" name="フローチャート: 判断 654">
          <a:extLst>
            <a:ext uri="{FF2B5EF4-FFF2-40B4-BE49-F238E27FC236}">
              <a16:creationId xmlns:a16="http://schemas.microsoft.com/office/drawing/2014/main" id="{0D8B0A56-C568-4D6F-B7D2-37B4975F6E65}"/>
            </a:ext>
          </a:extLst>
        </xdr:cNvPr>
        <xdr:cNvSpPr/>
      </xdr:nvSpPr>
      <xdr:spPr>
        <a:xfrm>
          <a:off x="11487150" y="135165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ECAC16EF-D786-43F0-9F41-20923B8929EF}"/>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855C17EA-F712-42D6-90E5-0D4A0456AA7D}"/>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D751216B-9238-4D57-9B14-AC939DFE07A0}"/>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06B4DCE-1329-4E18-B015-45ADCCAB7C21}"/>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9A3E4FB-3879-41F9-B2C8-AAEABE404D32}"/>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103232</xdr:rowOff>
    </xdr:from>
    <xdr:to>
      <xdr:col>85</xdr:col>
      <xdr:colOff>177800</xdr:colOff>
      <xdr:row>83</xdr:row>
      <xdr:rowOff>33382</xdr:rowOff>
    </xdr:to>
    <xdr:sp macro="" textlink="">
      <xdr:nvSpPr>
        <xdr:cNvPr id="661" name="楕円 660">
          <a:extLst>
            <a:ext uri="{FF2B5EF4-FFF2-40B4-BE49-F238E27FC236}">
              <a16:creationId xmlns:a16="http://schemas.microsoft.com/office/drawing/2014/main" id="{3C87708C-81FF-44E2-8093-F6FC488EAF97}"/>
            </a:ext>
          </a:extLst>
        </xdr:cNvPr>
        <xdr:cNvSpPr/>
      </xdr:nvSpPr>
      <xdr:spPr>
        <a:xfrm>
          <a:off x="14649450" y="1339378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126109</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8F32FC09-45C1-4079-9509-C1F7FCDD3502}"/>
            </a:ext>
          </a:extLst>
        </xdr:cNvPr>
        <xdr:cNvSpPr txBox="1"/>
      </xdr:nvSpPr>
      <xdr:spPr>
        <a:xfrm>
          <a:off x="14735175" y="132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91802</xdr:rowOff>
    </xdr:from>
    <xdr:to>
      <xdr:col>81</xdr:col>
      <xdr:colOff>101600</xdr:colOff>
      <xdr:row>83</xdr:row>
      <xdr:rowOff>21952</xdr:rowOff>
    </xdr:to>
    <xdr:sp macro="" textlink="">
      <xdr:nvSpPr>
        <xdr:cNvPr id="663" name="楕円 662">
          <a:extLst>
            <a:ext uri="{FF2B5EF4-FFF2-40B4-BE49-F238E27FC236}">
              <a16:creationId xmlns:a16="http://schemas.microsoft.com/office/drawing/2014/main" id="{36CF4271-D593-4C36-91BF-8750F0E68E89}"/>
            </a:ext>
          </a:extLst>
        </xdr:cNvPr>
        <xdr:cNvSpPr/>
      </xdr:nvSpPr>
      <xdr:spPr>
        <a:xfrm>
          <a:off x="13887450" y="133760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142602</xdr:rowOff>
    </xdr:from>
    <xdr:to>
      <xdr:col>85</xdr:col>
      <xdr:colOff>127000</xdr:colOff>
      <xdr:row>82</xdr:row>
      <xdr:rowOff>154032</xdr:rowOff>
    </xdr:to>
    <xdr:cxnSp macro="">
      <xdr:nvCxnSpPr>
        <xdr:cNvPr id="664" name="直線コネクタ 663">
          <a:extLst>
            <a:ext uri="{FF2B5EF4-FFF2-40B4-BE49-F238E27FC236}">
              <a16:creationId xmlns:a16="http://schemas.microsoft.com/office/drawing/2014/main" id="{C50B8014-2BFC-4953-B736-765CAD57001C}"/>
            </a:ext>
          </a:extLst>
        </xdr:cNvPr>
        <xdr:cNvCxnSpPr/>
      </xdr:nvCxnSpPr>
      <xdr:spPr>
        <a:xfrm>
          <a:off x="13935075" y="13433152"/>
          <a:ext cx="762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65" name="楕円 664">
          <a:extLst>
            <a:ext uri="{FF2B5EF4-FFF2-40B4-BE49-F238E27FC236}">
              <a16:creationId xmlns:a16="http://schemas.microsoft.com/office/drawing/2014/main" id="{97B6F074-4638-4952-B103-E13E9B8E9C6D}"/>
            </a:ext>
          </a:extLst>
        </xdr:cNvPr>
        <xdr:cNvSpPr/>
      </xdr:nvSpPr>
      <xdr:spPr>
        <a:xfrm>
          <a:off x="13096875" y="133531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119743</xdr:rowOff>
    </xdr:from>
    <xdr:to>
      <xdr:col>81</xdr:col>
      <xdr:colOff>50800</xdr:colOff>
      <xdr:row>82</xdr:row>
      <xdr:rowOff>142602</xdr:rowOff>
    </xdr:to>
    <xdr:cxnSp macro="">
      <xdr:nvCxnSpPr>
        <xdr:cNvPr id="666" name="直線コネクタ 665">
          <a:extLst>
            <a:ext uri="{FF2B5EF4-FFF2-40B4-BE49-F238E27FC236}">
              <a16:creationId xmlns:a16="http://schemas.microsoft.com/office/drawing/2014/main" id="{29C8F061-5F11-43FE-8BA8-30A1F9EE1D5A}"/>
            </a:ext>
          </a:extLst>
        </xdr:cNvPr>
        <xdr:cNvCxnSpPr/>
      </xdr:nvCxnSpPr>
      <xdr:spPr>
        <a:xfrm>
          <a:off x="13144500" y="13410293"/>
          <a:ext cx="7905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21589</xdr:rowOff>
    </xdr:from>
    <xdr:to>
      <xdr:col>72</xdr:col>
      <xdr:colOff>38100</xdr:colOff>
      <xdr:row>82</xdr:row>
      <xdr:rowOff>123189</xdr:rowOff>
    </xdr:to>
    <xdr:sp macro="" textlink="">
      <xdr:nvSpPr>
        <xdr:cNvPr id="667" name="楕円 666">
          <a:extLst>
            <a:ext uri="{FF2B5EF4-FFF2-40B4-BE49-F238E27FC236}">
              <a16:creationId xmlns:a16="http://schemas.microsoft.com/office/drawing/2014/main" id="{DE241A40-70CA-4DED-B9ED-2551D26009D5}"/>
            </a:ext>
          </a:extLst>
        </xdr:cNvPr>
        <xdr:cNvSpPr/>
      </xdr:nvSpPr>
      <xdr:spPr>
        <a:xfrm>
          <a:off x="12296775" y="133089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72389</xdr:rowOff>
    </xdr:from>
    <xdr:to>
      <xdr:col>76</xdr:col>
      <xdr:colOff>114300</xdr:colOff>
      <xdr:row>82</xdr:row>
      <xdr:rowOff>119743</xdr:rowOff>
    </xdr:to>
    <xdr:cxnSp macro="">
      <xdr:nvCxnSpPr>
        <xdr:cNvPr id="668" name="直線コネクタ 667">
          <a:extLst>
            <a:ext uri="{FF2B5EF4-FFF2-40B4-BE49-F238E27FC236}">
              <a16:creationId xmlns:a16="http://schemas.microsoft.com/office/drawing/2014/main" id="{2C7B068A-A6E2-4B4F-BFFD-4563ABA426DA}"/>
            </a:ext>
          </a:extLst>
        </xdr:cNvPr>
        <xdr:cNvCxnSpPr/>
      </xdr:nvCxnSpPr>
      <xdr:spPr>
        <a:xfrm>
          <a:off x="12344400" y="13356589"/>
          <a:ext cx="800100" cy="5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144055</xdr:rowOff>
    </xdr:from>
    <xdr:to>
      <xdr:col>67</xdr:col>
      <xdr:colOff>101600</xdr:colOff>
      <xdr:row>82</xdr:row>
      <xdr:rowOff>74205</xdr:rowOff>
    </xdr:to>
    <xdr:sp macro="" textlink="">
      <xdr:nvSpPr>
        <xdr:cNvPr id="669" name="楕円 668">
          <a:extLst>
            <a:ext uri="{FF2B5EF4-FFF2-40B4-BE49-F238E27FC236}">
              <a16:creationId xmlns:a16="http://schemas.microsoft.com/office/drawing/2014/main" id="{89251A3C-1811-490D-97CB-B38003602940}"/>
            </a:ext>
          </a:extLst>
        </xdr:cNvPr>
        <xdr:cNvSpPr/>
      </xdr:nvSpPr>
      <xdr:spPr>
        <a:xfrm>
          <a:off x="11487150" y="132663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23405</xdr:rowOff>
    </xdr:from>
    <xdr:to>
      <xdr:col>71</xdr:col>
      <xdr:colOff>177800</xdr:colOff>
      <xdr:row>82</xdr:row>
      <xdr:rowOff>72389</xdr:rowOff>
    </xdr:to>
    <xdr:cxnSp macro="">
      <xdr:nvCxnSpPr>
        <xdr:cNvPr id="670" name="直線コネクタ 669">
          <a:extLst>
            <a:ext uri="{FF2B5EF4-FFF2-40B4-BE49-F238E27FC236}">
              <a16:creationId xmlns:a16="http://schemas.microsoft.com/office/drawing/2014/main" id="{4BC42B78-65B7-4B03-8459-DA793104E2BD}"/>
            </a:ext>
          </a:extLst>
        </xdr:cNvPr>
        <xdr:cNvCxnSpPr/>
      </xdr:nvCxnSpPr>
      <xdr:spPr>
        <a:xfrm>
          <a:off x="11534775" y="13313955"/>
          <a:ext cx="809625"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671" name="n_1aveValue【消防施設】&#10;有形固定資産減価償却率">
          <a:extLst>
            <a:ext uri="{FF2B5EF4-FFF2-40B4-BE49-F238E27FC236}">
              <a16:creationId xmlns:a16="http://schemas.microsoft.com/office/drawing/2014/main" id="{92736541-9E18-45D2-A67C-B41E90142022}"/>
            </a:ext>
          </a:extLst>
        </xdr:cNvPr>
        <xdr:cNvSpPr txBox="1"/>
      </xdr:nvSpPr>
      <xdr:spPr>
        <a:xfrm>
          <a:off x="13745219" y="1359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672" name="n_2aveValue【消防施設】&#10;有形固定資産減価償却率">
          <a:extLst>
            <a:ext uri="{FF2B5EF4-FFF2-40B4-BE49-F238E27FC236}">
              <a16:creationId xmlns:a16="http://schemas.microsoft.com/office/drawing/2014/main" id="{629CAE59-536D-4EC4-AB09-59444A63D0A3}"/>
            </a:ext>
          </a:extLst>
        </xdr:cNvPr>
        <xdr:cNvSpPr txBox="1"/>
      </xdr:nvSpPr>
      <xdr:spPr>
        <a:xfrm>
          <a:off x="12964169" y="1362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673" name="n_3aveValue【消防施設】&#10;有形固定資産減価償却率">
          <a:extLst>
            <a:ext uri="{FF2B5EF4-FFF2-40B4-BE49-F238E27FC236}">
              <a16:creationId xmlns:a16="http://schemas.microsoft.com/office/drawing/2014/main" id="{56A7574B-89D1-4212-A8F8-7746803D4C35}"/>
            </a:ext>
          </a:extLst>
        </xdr:cNvPr>
        <xdr:cNvSpPr txBox="1"/>
      </xdr:nvSpPr>
      <xdr:spPr>
        <a:xfrm>
          <a:off x="12164069" y="13619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674" name="n_4aveValue【消防施設】&#10;有形固定資産減価償却率">
          <a:extLst>
            <a:ext uri="{FF2B5EF4-FFF2-40B4-BE49-F238E27FC236}">
              <a16:creationId xmlns:a16="http://schemas.microsoft.com/office/drawing/2014/main" id="{519267B0-1312-457E-9324-55C80EBB163E}"/>
            </a:ext>
          </a:extLst>
        </xdr:cNvPr>
        <xdr:cNvSpPr txBox="1"/>
      </xdr:nvSpPr>
      <xdr:spPr>
        <a:xfrm>
          <a:off x="11354444" y="1360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38479</xdr:rowOff>
    </xdr:from>
    <xdr:ext cx="405111" cy="259045"/>
    <xdr:sp macro="" textlink="">
      <xdr:nvSpPr>
        <xdr:cNvPr id="675" name="n_1mainValue【消防施設】&#10;有形固定資産減価償却率">
          <a:extLst>
            <a:ext uri="{FF2B5EF4-FFF2-40B4-BE49-F238E27FC236}">
              <a16:creationId xmlns:a16="http://schemas.microsoft.com/office/drawing/2014/main" id="{BAC35F4A-2CE7-4075-8602-A33C69049065}"/>
            </a:ext>
          </a:extLst>
        </xdr:cNvPr>
        <xdr:cNvSpPr txBox="1"/>
      </xdr:nvSpPr>
      <xdr:spPr>
        <a:xfrm>
          <a:off x="13745219" y="13163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76" name="n_2mainValue【消防施設】&#10;有形固定資産減価償却率">
          <a:extLst>
            <a:ext uri="{FF2B5EF4-FFF2-40B4-BE49-F238E27FC236}">
              <a16:creationId xmlns:a16="http://schemas.microsoft.com/office/drawing/2014/main" id="{B87E5E3E-C0C5-4183-B99A-8A5EADDE6363}"/>
            </a:ext>
          </a:extLst>
        </xdr:cNvPr>
        <xdr:cNvSpPr txBox="1"/>
      </xdr:nvSpPr>
      <xdr:spPr>
        <a:xfrm>
          <a:off x="12964169" y="13137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677" name="n_3mainValue【消防施設】&#10;有形固定資産減価償却率">
          <a:extLst>
            <a:ext uri="{FF2B5EF4-FFF2-40B4-BE49-F238E27FC236}">
              <a16:creationId xmlns:a16="http://schemas.microsoft.com/office/drawing/2014/main" id="{D342346F-DDE7-4887-A3D4-E97640FAD44D}"/>
            </a:ext>
          </a:extLst>
        </xdr:cNvPr>
        <xdr:cNvSpPr txBox="1"/>
      </xdr:nvSpPr>
      <xdr:spPr>
        <a:xfrm>
          <a:off x="12164069"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90732</xdr:rowOff>
    </xdr:from>
    <xdr:ext cx="405111" cy="259045"/>
    <xdr:sp macro="" textlink="">
      <xdr:nvSpPr>
        <xdr:cNvPr id="678" name="n_4mainValue【消防施設】&#10;有形固定資産減価償却率">
          <a:extLst>
            <a:ext uri="{FF2B5EF4-FFF2-40B4-BE49-F238E27FC236}">
              <a16:creationId xmlns:a16="http://schemas.microsoft.com/office/drawing/2014/main" id="{C53D4961-7162-4C8E-9248-7D0F6BE0F2DA}"/>
            </a:ext>
          </a:extLst>
        </xdr:cNvPr>
        <xdr:cNvSpPr txBox="1"/>
      </xdr:nvSpPr>
      <xdr:spPr>
        <a:xfrm>
          <a:off x="11354444" y="13051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1A0EB1C8-DBCA-48F7-835A-16E114AAABBE}"/>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2E65F86-5450-407E-B2E0-C458A3C4EBAF}"/>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751D03C8-AE34-48A4-885D-002C741B8FB0}"/>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3FD42EC4-7148-40CD-A346-4D36ECD9AB7C}"/>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4201B3D1-C1E4-4A49-97BF-37D0B1286ADB}"/>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8952E728-8865-4733-A5FE-F7F1112D64F8}"/>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64E9188B-30BC-4DB9-96A2-BB43C83E224E}"/>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6C752683-851E-46E6-B73A-E371A21B606D}"/>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CC3A1724-E941-4FAE-9687-7E148D618915}"/>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8BBE2785-8B37-4949-9833-60162A2CDDB9}"/>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a:extLst>
            <a:ext uri="{FF2B5EF4-FFF2-40B4-BE49-F238E27FC236}">
              <a16:creationId xmlns:a16="http://schemas.microsoft.com/office/drawing/2014/main" id="{FCA9A250-84B7-4197-B396-CDA07081EC37}"/>
            </a:ext>
          </a:extLst>
        </xdr:cNvPr>
        <xdr:cNvCxnSpPr/>
      </xdr:nvCxnSpPr>
      <xdr:spPr>
        <a:xfrm>
          <a:off x="164592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a:extLst>
            <a:ext uri="{FF2B5EF4-FFF2-40B4-BE49-F238E27FC236}">
              <a16:creationId xmlns:a16="http://schemas.microsoft.com/office/drawing/2014/main" id="{CC46D1DE-D2D8-4243-93A9-CC97BCC21580}"/>
            </a:ext>
          </a:extLst>
        </xdr:cNvPr>
        <xdr:cNvSpPr txBox="1"/>
      </xdr:nvSpPr>
      <xdr:spPr>
        <a:xfrm>
          <a:off x="160523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a:extLst>
            <a:ext uri="{FF2B5EF4-FFF2-40B4-BE49-F238E27FC236}">
              <a16:creationId xmlns:a16="http://schemas.microsoft.com/office/drawing/2014/main" id="{C8430E48-B3A3-45FA-90FC-1ABCFBBEDFCC}"/>
            </a:ext>
          </a:extLst>
        </xdr:cNvPr>
        <xdr:cNvCxnSpPr/>
      </xdr:nvCxnSpPr>
      <xdr:spPr>
        <a:xfrm>
          <a:off x="164592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a:extLst>
            <a:ext uri="{FF2B5EF4-FFF2-40B4-BE49-F238E27FC236}">
              <a16:creationId xmlns:a16="http://schemas.microsoft.com/office/drawing/2014/main" id="{F6F12DA8-E4E4-41B8-9BF1-223DC6AD38C1}"/>
            </a:ext>
          </a:extLst>
        </xdr:cNvPr>
        <xdr:cNvSpPr txBox="1"/>
      </xdr:nvSpPr>
      <xdr:spPr>
        <a:xfrm>
          <a:off x="16052346"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a:extLst>
            <a:ext uri="{FF2B5EF4-FFF2-40B4-BE49-F238E27FC236}">
              <a16:creationId xmlns:a16="http://schemas.microsoft.com/office/drawing/2014/main" id="{8DB1D497-265D-4570-B2EF-5812F16C2EE6}"/>
            </a:ext>
          </a:extLst>
        </xdr:cNvPr>
        <xdr:cNvCxnSpPr/>
      </xdr:nvCxnSpPr>
      <xdr:spPr>
        <a:xfrm>
          <a:off x="164592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a:extLst>
            <a:ext uri="{FF2B5EF4-FFF2-40B4-BE49-F238E27FC236}">
              <a16:creationId xmlns:a16="http://schemas.microsoft.com/office/drawing/2014/main" id="{AC976392-533E-457C-A021-2FFA77447F9D}"/>
            </a:ext>
          </a:extLst>
        </xdr:cNvPr>
        <xdr:cNvSpPr txBox="1"/>
      </xdr:nvSpPr>
      <xdr:spPr>
        <a:xfrm>
          <a:off x="16052346"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a:extLst>
            <a:ext uri="{FF2B5EF4-FFF2-40B4-BE49-F238E27FC236}">
              <a16:creationId xmlns:a16="http://schemas.microsoft.com/office/drawing/2014/main" id="{CFBBF757-AA2E-46FF-A691-1207DD5A4F55}"/>
            </a:ext>
          </a:extLst>
        </xdr:cNvPr>
        <xdr:cNvCxnSpPr/>
      </xdr:nvCxnSpPr>
      <xdr:spPr>
        <a:xfrm>
          <a:off x="164592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a:extLst>
            <a:ext uri="{FF2B5EF4-FFF2-40B4-BE49-F238E27FC236}">
              <a16:creationId xmlns:a16="http://schemas.microsoft.com/office/drawing/2014/main" id="{9E1EB525-63C2-4117-B18D-9C70E658EAAF}"/>
            </a:ext>
          </a:extLst>
        </xdr:cNvPr>
        <xdr:cNvSpPr txBox="1"/>
      </xdr:nvSpPr>
      <xdr:spPr>
        <a:xfrm>
          <a:off x="16052346"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F38AAD3F-8161-4FFB-A1AC-236FD008D402}"/>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1AFA4018-308B-4104-BA74-8D8E5E2B58F8}"/>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3BC345F9-759B-4264-8C26-AE13BFC2A70E}"/>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00" name="直線コネクタ 699">
          <a:extLst>
            <a:ext uri="{FF2B5EF4-FFF2-40B4-BE49-F238E27FC236}">
              <a16:creationId xmlns:a16="http://schemas.microsoft.com/office/drawing/2014/main" id="{6294FBB0-7D39-4EAC-814C-76AC1142BE26}"/>
            </a:ext>
          </a:extLst>
        </xdr:cNvPr>
        <xdr:cNvCxnSpPr/>
      </xdr:nvCxnSpPr>
      <xdr:spPr>
        <a:xfrm flipV="1">
          <a:off x="19954239" y="12792075"/>
          <a:ext cx="0" cy="117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1" name="【消防施設】&#10;一人当たり面積最小値テキスト">
          <a:extLst>
            <a:ext uri="{FF2B5EF4-FFF2-40B4-BE49-F238E27FC236}">
              <a16:creationId xmlns:a16="http://schemas.microsoft.com/office/drawing/2014/main" id="{3E090EEA-F3E9-4CFF-BB3B-4CFB4BF34F5C}"/>
            </a:ext>
          </a:extLst>
        </xdr:cNvPr>
        <xdr:cNvSpPr txBox="1"/>
      </xdr:nvSpPr>
      <xdr:spPr>
        <a:xfrm>
          <a:off x="19992975" y="1396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2" name="直線コネクタ 701">
          <a:extLst>
            <a:ext uri="{FF2B5EF4-FFF2-40B4-BE49-F238E27FC236}">
              <a16:creationId xmlns:a16="http://schemas.microsoft.com/office/drawing/2014/main" id="{ABEB0B33-079F-47D4-BB19-0B4F5981F8CC}"/>
            </a:ext>
          </a:extLst>
        </xdr:cNvPr>
        <xdr:cNvCxnSpPr/>
      </xdr:nvCxnSpPr>
      <xdr:spPr>
        <a:xfrm>
          <a:off x="19878675" y="139626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3" name="【消防施設】&#10;一人当たり面積最大値テキスト">
          <a:extLst>
            <a:ext uri="{FF2B5EF4-FFF2-40B4-BE49-F238E27FC236}">
              <a16:creationId xmlns:a16="http://schemas.microsoft.com/office/drawing/2014/main" id="{35692CAF-432B-40C3-92CD-3D4A3505BB3A}"/>
            </a:ext>
          </a:extLst>
        </xdr:cNvPr>
        <xdr:cNvSpPr txBox="1"/>
      </xdr:nvSpPr>
      <xdr:spPr>
        <a:xfrm>
          <a:off x="19992975" y="1258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4" name="直線コネクタ 703">
          <a:extLst>
            <a:ext uri="{FF2B5EF4-FFF2-40B4-BE49-F238E27FC236}">
              <a16:creationId xmlns:a16="http://schemas.microsoft.com/office/drawing/2014/main" id="{C0FA73B2-4E70-45AA-A8B2-CD17BBD0CCD8}"/>
            </a:ext>
          </a:extLst>
        </xdr:cNvPr>
        <xdr:cNvCxnSpPr/>
      </xdr:nvCxnSpPr>
      <xdr:spPr>
        <a:xfrm>
          <a:off x="19878675" y="12792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05" name="【消防施設】&#10;一人当たり面積平均値テキスト">
          <a:extLst>
            <a:ext uri="{FF2B5EF4-FFF2-40B4-BE49-F238E27FC236}">
              <a16:creationId xmlns:a16="http://schemas.microsoft.com/office/drawing/2014/main" id="{AC9CB627-A702-4F76-9E11-462F2D23C22A}"/>
            </a:ext>
          </a:extLst>
        </xdr:cNvPr>
        <xdr:cNvSpPr txBox="1"/>
      </xdr:nvSpPr>
      <xdr:spPr>
        <a:xfrm>
          <a:off x="19992975" y="13512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6" name="フローチャート: 判断 705">
          <a:extLst>
            <a:ext uri="{FF2B5EF4-FFF2-40B4-BE49-F238E27FC236}">
              <a16:creationId xmlns:a16="http://schemas.microsoft.com/office/drawing/2014/main" id="{C6557FAA-6699-456C-8F26-269351F68071}"/>
            </a:ext>
          </a:extLst>
        </xdr:cNvPr>
        <xdr:cNvSpPr/>
      </xdr:nvSpPr>
      <xdr:spPr>
        <a:xfrm>
          <a:off x="19897725" y="136488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7" name="フローチャート: 判断 706">
          <a:extLst>
            <a:ext uri="{FF2B5EF4-FFF2-40B4-BE49-F238E27FC236}">
              <a16:creationId xmlns:a16="http://schemas.microsoft.com/office/drawing/2014/main" id="{BD942D7B-792A-4D42-AB22-F42D60ED31FA}"/>
            </a:ext>
          </a:extLst>
        </xdr:cNvPr>
        <xdr:cNvSpPr/>
      </xdr:nvSpPr>
      <xdr:spPr>
        <a:xfrm>
          <a:off x="19154775" y="136410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08" name="フローチャート: 判断 707">
          <a:extLst>
            <a:ext uri="{FF2B5EF4-FFF2-40B4-BE49-F238E27FC236}">
              <a16:creationId xmlns:a16="http://schemas.microsoft.com/office/drawing/2014/main" id="{1B96F9FD-665C-4E35-A8B5-3C3009F273F3}"/>
            </a:ext>
          </a:extLst>
        </xdr:cNvPr>
        <xdr:cNvSpPr/>
      </xdr:nvSpPr>
      <xdr:spPr>
        <a:xfrm>
          <a:off x="18345150" y="136565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09" name="フローチャート: 判断 708">
          <a:extLst>
            <a:ext uri="{FF2B5EF4-FFF2-40B4-BE49-F238E27FC236}">
              <a16:creationId xmlns:a16="http://schemas.microsoft.com/office/drawing/2014/main" id="{B726808B-E448-439E-9B17-D419DE7EC217}"/>
            </a:ext>
          </a:extLst>
        </xdr:cNvPr>
        <xdr:cNvSpPr/>
      </xdr:nvSpPr>
      <xdr:spPr>
        <a:xfrm>
          <a:off x="17554575" y="1365935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10" name="フローチャート: 判断 709">
          <a:extLst>
            <a:ext uri="{FF2B5EF4-FFF2-40B4-BE49-F238E27FC236}">
              <a16:creationId xmlns:a16="http://schemas.microsoft.com/office/drawing/2014/main" id="{840FF1D2-DDBD-42D3-9922-9363F715A997}"/>
            </a:ext>
          </a:extLst>
        </xdr:cNvPr>
        <xdr:cNvSpPr/>
      </xdr:nvSpPr>
      <xdr:spPr>
        <a:xfrm>
          <a:off x="16754475" y="136611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49B1AF61-D972-4396-9CB7-D562B3D31E7A}"/>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A3A94B62-AE62-4038-A0E5-EC0B38FF8228}"/>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79FC060E-225E-415F-BF38-E1C12DE57083}"/>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59CDAC74-C139-436D-818A-17DA61B263FF}"/>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4621200F-6880-47F1-9887-0BDA16641AD0}"/>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716" name="楕円 715">
          <a:extLst>
            <a:ext uri="{FF2B5EF4-FFF2-40B4-BE49-F238E27FC236}">
              <a16:creationId xmlns:a16="http://schemas.microsoft.com/office/drawing/2014/main" id="{DAFF74B2-C9BD-47D3-B014-4C53665C3E8B}"/>
            </a:ext>
          </a:extLst>
        </xdr:cNvPr>
        <xdr:cNvSpPr/>
      </xdr:nvSpPr>
      <xdr:spPr>
        <a:xfrm>
          <a:off x="19897725" y="1369771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61740</xdr:rowOff>
    </xdr:from>
    <xdr:ext cx="469744" cy="259045"/>
    <xdr:sp macro="" textlink="">
      <xdr:nvSpPr>
        <xdr:cNvPr id="717" name="【消防施設】&#10;一人当たり面積該当値テキスト">
          <a:extLst>
            <a:ext uri="{FF2B5EF4-FFF2-40B4-BE49-F238E27FC236}">
              <a16:creationId xmlns:a16="http://schemas.microsoft.com/office/drawing/2014/main" id="{4470045C-D6A8-43FE-BF99-FE532CC9A7D6}"/>
            </a:ext>
          </a:extLst>
        </xdr:cNvPr>
        <xdr:cNvSpPr txBox="1"/>
      </xdr:nvSpPr>
      <xdr:spPr>
        <a:xfrm>
          <a:off x="19992975" y="1367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718" name="楕円 717">
          <a:extLst>
            <a:ext uri="{FF2B5EF4-FFF2-40B4-BE49-F238E27FC236}">
              <a16:creationId xmlns:a16="http://schemas.microsoft.com/office/drawing/2014/main" id="{5E91F1EA-F459-478C-9B3F-5EBFC87E4A92}"/>
            </a:ext>
          </a:extLst>
        </xdr:cNvPr>
        <xdr:cNvSpPr/>
      </xdr:nvSpPr>
      <xdr:spPr>
        <a:xfrm>
          <a:off x="19154775" y="1369771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134113</xdr:rowOff>
    </xdr:to>
    <xdr:cxnSp macro="">
      <xdr:nvCxnSpPr>
        <xdr:cNvPr id="719" name="直線コネクタ 718">
          <a:extLst>
            <a:ext uri="{FF2B5EF4-FFF2-40B4-BE49-F238E27FC236}">
              <a16:creationId xmlns:a16="http://schemas.microsoft.com/office/drawing/2014/main" id="{67E5E6F9-9B93-4EB0-88ED-455EAB024B9D}"/>
            </a:ext>
          </a:extLst>
        </xdr:cNvPr>
        <xdr:cNvCxnSpPr/>
      </xdr:nvCxnSpPr>
      <xdr:spPr>
        <a:xfrm>
          <a:off x="19202400" y="1374533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720" name="楕円 719">
          <a:extLst>
            <a:ext uri="{FF2B5EF4-FFF2-40B4-BE49-F238E27FC236}">
              <a16:creationId xmlns:a16="http://schemas.microsoft.com/office/drawing/2014/main" id="{DC3546D1-9FAF-47C2-853B-A795715D7394}"/>
            </a:ext>
          </a:extLst>
        </xdr:cNvPr>
        <xdr:cNvSpPr/>
      </xdr:nvSpPr>
      <xdr:spPr>
        <a:xfrm>
          <a:off x="18345150" y="1369771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134113</xdr:rowOff>
    </xdr:to>
    <xdr:cxnSp macro="">
      <xdr:nvCxnSpPr>
        <xdr:cNvPr id="721" name="直線コネクタ 720">
          <a:extLst>
            <a:ext uri="{FF2B5EF4-FFF2-40B4-BE49-F238E27FC236}">
              <a16:creationId xmlns:a16="http://schemas.microsoft.com/office/drawing/2014/main" id="{C2D5C6C5-D987-49DB-8B2B-5DD17789D3AA}"/>
            </a:ext>
          </a:extLst>
        </xdr:cNvPr>
        <xdr:cNvCxnSpPr/>
      </xdr:nvCxnSpPr>
      <xdr:spPr>
        <a:xfrm>
          <a:off x="18392775" y="1374533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722" name="楕円 721">
          <a:extLst>
            <a:ext uri="{FF2B5EF4-FFF2-40B4-BE49-F238E27FC236}">
              <a16:creationId xmlns:a16="http://schemas.microsoft.com/office/drawing/2014/main" id="{174FE1FA-E124-466E-BAB0-49BA6D707C86}"/>
            </a:ext>
          </a:extLst>
        </xdr:cNvPr>
        <xdr:cNvSpPr/>
      </xdr:nvSpPr>
      <xdr:spPr>
        <a:xfrm>
          <a:off x="17554575" y="1369771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134113</xdr:rowOff>
    </xdr:to>
    <xdr:cxnSp macro="">
      <xdr:nvCxnSpPr>
        <xdr:cNvPr id="723" name="直線コネクタ 722">
          <a:extLst>
            <a:ext uri="{FF2B5EF4-FFF2-40B4-BE49-F238E27FC236}">
              <a16:creationId xmlns:a16="http://schemas.microsoft.com/office/drawing/2014/main" id="{263F68F4-5D4D-45CC-BBA3-CC6388A4DA10}"/>
            </a:ext>
          </a:extLst>
        </xdr:cNvPr>
        <xdr:cNvCxnSpPr/>
      </xdr:nvCxnSpPr>
      <xdr:spPr>
        <a:xfrm>
          <a:off x="17602200" y="1374533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83313</xdr:rowOff>
    </xdr:from>
    <xdr:to>
      <xdr:col>98</xdr:col>
      <xdr:colOff>38100</xdr:colOff>
      <xdr:row>85</xdr:row>
      <xdr:rowOff>13463</xdr:rowOff>
    </xdr:to>
    <xdr:sp macro="" textlink="">
      <xdr:nvSpPr>
        <xdr:cNvPr id="724" name="楕円 723">
          <a:extLst>
            <a:ext uri="{FF2B5EF4-FFF2-40B4-BE49-F238E27FC236}">
              <a16:creationId xmlns:a16="http://schemas.microsoft.com/office/drawing/2014/main" id="{E65B2E76-19DE-4A55-AAB1-26743E69AEF1}"/>
            </a:ext>
          </a:extLst>
        </xdr:cNvPr>
        <xdr:cNvSpPr/>
      </xdr:nvSpPr>
      <xdr:spPr>
        <a:xfrm>
          <a:off x="16754475" y="1369771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134113</xdr:rowOff>
    </xdr:from>
    <xdr:to>
      <xdr:col>102</xdr:col>
      <xdr:colOff>114300</xdr:colOff>
      <xdr:row>84</xdr:row>
      <xdr:rowOff>134113</xdr:rowOff>
    </xdr:to>
    <xdr:cxnSp macro="">
      <xdr:nvCxnSpPr>
        <xdr:cNvPr id="725" name="直線コネクタ 724">
          <a:extLst>
            <a:ext uri="{FF2B5EF4-FFF2-40B4-BE49-F238E27FC236}">
              <a16:creationId xmlns:a16="http://schemas.microsoft.com/office/drawing/2014/main" id="{B317E24C-C23A-45F5-B3C6-C570A3C51F23}"/>
            </a:ext>
          </a:extLst>
        </xdr:cNvPr>
        <xdr:cNvCxnSpPr/>
      </xdr:nvCxnSpPr>
      <xdr:spPr>
        <a:xfrm>
          <a:off x="16802100" y="1374533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6" name="n_1aveValue【消防施設】&#10;一人当たり面積">
          <a:extLst>
            <a:ext uri="{FF2B5EF4-FFF2-40B4-BE49-F238E27FC236}">
              <a16:creationId xmlns:a16="http://schemas.microsoft.com/office/drawing/2014/main" id="{8EB67EA8-71C5-4CC3-A2F3-7B98A6815212}"/>
            </a:ext>
          </a:extLst>
        </xdr:cNvPr>
        <xdr:cNvSpPr txBox="1"/>
      </xdr:nvSpPr>
      <xdr:spPr>
        <a:xfrm>
          <a:off x="18983402" y="1343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27" name="n_2aveValue【消防施設】&#10;一人当たり面積">
          <a:extLst>
            <a:ext uri="{FF2B5EF4-FFF2-40B4-BE49-F238E27FC236}">
              <a16:creationId xmlns:a16="http://schemas.microsoft.com/office/drawing/2014/main" id="{E1077D79-E990-45CA-BE3A-359D10DF839F}"/>
            </a:ext>
          </a:extLst>
        </xdr:cNvPr>
        <xdr:cNvSpPr txBox="1"/>
      </xdr:nvSpPr>
      <xdr:spPr>
        <a:xfrm>
          <a:off x="18183302" y="1345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728" name="n_3aveValue【消防施設】&#10;一人当たり面積">
          <a:extLst>
            <a:ext uri="{FF2B5EF4-FFF2-40B4-BE49-F238E27FC236}">
              <a16:creationId xmlns:a16="http://schemas.microsoft.com/office/drawing/2014/main" id="{27DC4532-1813-4D4B-9A54-2C4CC8B74D0C}"/>
            </a:ext>
          </a:extLst>
        </xdr:cNvPr>
        <xdr:cNvSpPr txBox="1"/>
      </xdr:nvSpPr>
      <xdr:spPr>
        <a:xfrm>
          <a:off x="17383202" y="1344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729" name="n_4aveValue【消防施設】&#10;一人当たり面積">
          <a:extLst>
            <a:ext uri="{FF2B5EF4-FFF2-40B4-BE49-F238E27FC236}">
              <a16:creationId xmlns:a16="http://schemas.microsoft.com/office/drawing/2014/main" id="{3B7937AC-3C13-4369-B2C7-579D2265D115}"/>
            </a:ext>
          </a:extLst>
        </xdr:cNvPr>
        <xdr:cNvSpPr txBox="1"/>
      </xdr:nvSpPr>
      <xdr:spPr>
        <a:xfrm>
          <a:off x="16592627" y="1344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730" name="n_1mainValue【消防施設】&#10;一人当たり面積">
          <a:extLst>
            <a:ext uri="{FF2B5EF4-FFF2-40B4-BE49-F238E27FC236}">
              <a16:creationId xmlns:a16="http://schemas.microsoft.com/office/drawing/2014/main" id="{B810134B-16B6-43C8-8CC7-906296090B0D}"/>
            </a:ext>
          </a:extLst>
        </xdr:cNvPr>
        <xdr:cNvSpPr txBox="1"/>
      </xdr:nvSpPr>
      <xdr:spPr>
        <a:xfrm>
          <a:off x="18983402" y="1378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731" name="n_2mainValue【消防施設】&#10;一人当たり面積">
          <a:extLst>
            <a:ext uri="{FF2B5EF4-FFF2-40B4-BE49-F238E27FC236}">
              <a16:creationId xmlns:a16="http://schemas.microsoft.com/office/drawing/2014/main" id="{71ECF126-ABA1-4A0C-BFC3-9BA96A497B04}"/>
            </a:ext>
          </a:extLst>
        </xdr:cNvPr>
        <xdr:cNvSpPr txBox="1"/>
      </xdr:nvSpPr>
      <xdr:spPr>
        <a:xfrm>
          <a:off x="18183302" y="1378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4590</xdr:rowOff>
    </xdr:from>
    <xdr:ext cx="469744" cy="259045"/>
    <xdr:sp macro="" textlink="">
      <xdr:nvSpPr>
        <xdr:cNvPr id="732" name="n_3mainValue【消防施設】&#10;一人当たり面積">
          <a:extLst>
            <a:ext uri="{FF2B5EF4-FFF2-40B4-BE49-F238E27FC236}">
              <a16:creationId xmlns:a16="http://schemas.microsoft.com/office/drawing/2014/main" id="{864C0C70-48E8-4DF5-8C03-30E7D27779F9}"/>
            </a:ext>
          </a:extLst>
        </xdr:cNvPr>
        <xdr:cNvSpPr txBox="1"/>
      </xdr:nvSpPr>
      <xdr:spPr>
        <a:xfrm>
          <a:off x="17383202" y="1378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4590</xdr:rowOff>
    </xdr:from>
    <xdr:ext cx="469744" cy="259045"/>
    <xdr:sp macro="" textlink="">
      <xdr:nvSpPr>
        <xdr:cNvPr id="733" name="n_4mainValue【消防施設】&#10;一人当たり面積">
          <a:extLst>
            <a:ext uri="{FF2B5EF4-FFF2-40B4-BE49-F238E27FC236}">
              <a16:creationId xmlns:a16="http://schemas.microsoft.com/office/drawing/2014/main" id="{98518A50-4AD4-4A0F-9342-F4DCD5DE6363}"/>
            </a:ext>
          </a:extLst>
        </xdr:cNvPr>
        <xdr:cNvSpPr txBox="1"/>
      </xdr:nvSpPr>
      <xdr:spPr>
        <a:xfrm>
          <a:off x="16592627" y="1378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6C73261A-3F82-4DBC-B244-11F7704535A8}"/>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304392F5-6D83-4F9E-BF94-A4002019593F}"/>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8E93001-7DC7-4676-830B-EE131ABC7431}"/>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B40836AE-E046-48FA-B088-B82FA56A64BB}"/>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77A4451F-183E-4CC2-B667-5EA383D1BBB0}"/>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9C9F2F76-C30C-4530-9789-AA21FD0DEC3C}"/>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4F0279DD-4F58-4509-B948-FDEDEDC0B6BE}"/>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5807F0F9-C64E-448E-A4C2-F8F2A5E71536}"/>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EE57D6C9-B5BA-4020-A60D-8857ED47A6C7}"/>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20D66C20-D6E9-4AEF-94D1-3780D3A75E6A}"/>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CEADB556-FDFE-483E-B925-AA0B511D74D2}"/>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995C110C-E6D8-443E-B718-7C263CDAB89E}"/>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D58AF14D-0C94-4ECB-ADCA-D3BCC6E856F8}"/>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817238C6-F80F-4076-B3E9-E060758E402F}"/>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9F7E3376-9F3B-4F4F-81EE-22914A82421E}"/>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49EABC53-B164-4C9E-9995-0E56E0383A0B}"/>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A240DD86-B033-41A9-BE8C-3D29F219D2AE}"/>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DC2F9CAF-5825-42B2-96B3-857D22CE01B4}"/>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0A565347-06FA-4092-821F-1247DCEA3D27}"/>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AB8A1B83-E903-4B0A-B2F7-E9DD98CBF70B}"/>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EBAA05BC-CAA9-4BC0-9443-56C369EEAFF7}"/>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C804C6B5-E952-4BAA-8F85-770CD010042E}"/>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E8FECA47-3E5B-45EA-BFBA-48AE5A1B5C2C}"/>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2F17152E-6555-4B24-984D-9084FB53AEE0}"/>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507FA565-C2F0-4FF0-811C-F05A8B9FFE4C}"/>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759" name="直線コネクタ 758">
          <a:extLst>
            <a:ext uri="{FF2B5EF4-FFF2-40B4-BE49-F238E27FC236}">
              <a16:creationId xmlns:a16="http://schemas.microsoft.com/office/drawing/2014/main" id="{8724A04D-24DF-4D84-8B7C-3A18F54E48D2}"/>
            </a:ext>
          </a:extLst>
        </xdr:cNvPr>
        <xdr:cNvCxnSpPr/>
      </xdr:nvCxnSpPr>
      <xdr:spPr>
        <a:xfrm flipV="1">
          <a:off x="14696439" y="16248018"/>
          <a:ext cx="0" cy="1533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60" name="【庁舎】&#10;有形固定資産減価償却率最小値テキスト">
          <a:extLst>
            <a:ext uri="{FF2B5EF4-FFF2-40B4-BE49-F238E27FC236}">
              <a16:creationId xmlns:a16="http://schemas.microsoft.com/office/drawing/2014/main" id="{D018F914-EB0A-49C5-8132-5E321E0CCBCA}"/>
            </a:ext>
          </a:extLst>
        </xdr:cNvPr>
        <xdr:cNvSpPr txBox="1"/>
      </xdr:nvSpPr>
      <xdr:spPr>
        <a:xfrm>
          <a:off x="14735175" y="1778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61" name="直線コネクタ 760">
          <a:extLst>
            <a:ext uri="{FF2B5EF4-FFF2-40B4-BE49-F238E27FC236}">
              <a16:creationId xmlns:a16="http://schemas.microsoft.com/office/drawing/2014/main" id="{E17C7E23-641F-4D98-B284-1F827F1F71CC}"/>
            </a:ext>
          </a:extLst>
        </xdr:cNvPr>
        <xdr:cNvCxnSpPr/>
      </xdr:nvCxnSpPr>
      <xdr:spPr>
        <a:xfrm>
          <a:off x="14611350" y="177813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762" name="【庁舎】&#10;有形固定資産減価償却率最大値テキスト">
          <a:extLst>
            <a:ext uri="{FF2B5EF4-FFF2-40B4-BE49-F238E27FC236}">
              <a16:creationId xmlns:a16="http://schemas.microsoft.com/office/drawing/2014/main" id="{BEA6700A-2C82-43C7-8D59-589981A22CED}"/>
            </a:ext>
          </a:extLst>
        </xdr:cNvPr>
        <xdr:cNvSpPr txBox="1"/>
      </xdr:nvSpPr>
      <xdr:spPr>
        <a:xfrm>
          <a:off x="14735175" y="160232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763" name="直線コネクタ 762">
          <a:extLst>
            <a:ext uri="{FF2B5EF4-FFF2-40B4-BE49-F238E27FC236}">
              <a16:creationId xmlns:a16="http://schemas.microsoft.com/office/drawing/2014/main" id="{B170ED2B-AF19-4C13-B461-9B408F7FB3A6}"/>
            </a:ext>
          </a:extLst>
        </xdr:cNvPr>
        <xdr:cNvCxnSpPr/>
      </xdr:nvCxnSpPr>
      <xdr:spPr>
        <a:xfrm>
          <a:off x="14611350" y="162480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764" name="【庁舎】&#10;有形固定資産減価償却率平均値テキスト">
          <a:extLst>
            <a:ext uri="{FF2B5EF4-FFF2-40B4-BE49-F238E27FC236}">
              <a16:creationId xmlns:a16="http://schemas.microsoft.com/office/drawing/2014/main" id="{D72DA984-D8CB-4143-B35C-28DC8DEDECE9}"/>
            </a:ext>
          </a:extLst>
        </xdr:cNvPr>
        <xdr:cNvSpPr txBox="1"/>
      </xdr:nvSpPr>
      <xdr:spPr>
        <a:xfrm>
          <a:off x="14735175" y="16970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765" name="フローチャート: 判断 764">
          <a:extLst>
            <a:ext uri="{FF2B5EF4-FFF2-40B4-BE49-F238E27FC236}">
              <a16:creationId xmlns:a16="http://schemas.microsoft.com/office/drawing/2014/main" id="{87F7B849-F3B7-477D-93A8-3455A4932058}"/>
            </a:ext>
          </a:extLst>
        </xdr:cNvPr>
        <xdr:cNvSpPr/>
      </xdr:nvSpPr>
      <xdr:spPr>
        <a:xfrm>
          <a:off x="14649450" y="16992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66" name="フローチャート: 判断 765">
          <a:extLst>
            <a:ext uri="{FF2B5EF4-FFF2-40B4-BE49-F238E27FC236}">
              <a16:creationId xmlns:a16="http://schemas.microsoft.com/office/drawing/2014/main" id="{67320F2E-F7C3-4AD1-81CE-A45CA2923C80}"/>
            </a:ext>
          </a:extLst>
        </xdr:cNvPr>
        <xdr:cNvSpPr/>
      </xdr:nvSpPr>
      <xdr:spPr>
        <a:xfrm>
          <a:off x="13887450" y="170184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67" name="フローチャート: 判断 766">
          <a:extLst>
            <a:ext uri="{FF2B5EF4-FFF2-40B4-BE49-F238E27FC236}">
              <a16:creationId xmlns:a16="http://schemas.microsoft.com/office/drawing/2014/main" id="{23CBA6A7-F367-4C19-8B86-88D60A7FACF4}"/>
            </a:ext>
          </a:extLst>
        </xdr:cNvPr>
        <xdr:cNvSpPr/>
      </xdr:nvSpPr>
      <xdr:spPr>
        <a:xfrm>
          <a:off x="13096875" y="170594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768" name="フローチャート: 判断 767">
          <a:extLst>
            <a:ext uri="{FF2B5EF4-FFF2-40B4-BE49-F238E27FC236}">
              <a16:creationId xmlns:a16="http://schemas.microsoft.com/office/drawing/2014/main" id="{C3A2ADBE-924A-44B9-9166-AC3AA7B7A4D5}"/>
            </a:ext>
          </a:extLst>
        </xdr:cNvPr>
        <xdr:cNvSpPr/>
      </xdr:nvSpPr>
      <xdr:spPr>
        <a:xfrm>
          <a:off x="12296775" y="1706589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769" name="フローチャート: 判断 768">
          <a:extLst>
            <a:ext uri="{FF2B5EF4-FFF2-40B4-BE49-F238E27FC236}">
              <a16:creationId xmlns:a16="http://schemas.microsoft.com/office/drawing/2014/main" id="{7EB84C7D-3072-4683-A24B-9E52B26A408C}"/>
            </a:ext>
          </a:extLst>
        </xdr:cNvPr>
        <xdr:cNvSpPr/>
      </xdr:nvSpPr>
      <xdr:spPr>
        <a:xfrm>
          <a:off x="11487150" y="170576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5EE54850-CE5A-48B2-ADD0-29B50437EFCB}"/>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4D111B5E-4D16-4B1F-8B97-31F89C7A8C8B}"/>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30FF63BE-6207-4FC6-B33D-96C8B3B3068B}"/>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6F62C8B-CB16-45F9-9B00-4B71DB2A8349}"/>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CC0A356-F757-45FB-8921-71C3109C6C88}"/>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82550</xdr:rowOff>
    </xdr:from>
    <xdr:to>
      <xdr:col>85</xdr:col>
      <xdr:colOff>177800</xdr:colOff>
      <xdr:row>101</xdr:row>
      <xdr:rowOff>12700</xdr:rowOff>
    </xdr:to>
    <xdr:sp macro="" textlink="">
      <xdr:nvSpPr>
        <xdr:cNvPr id="775" name="楕円 774">
          <a:extLst>
            <a:ext uri="{FF2B5EF4-FFF2-40B4-BE49-F238E27FC236}">
              <a16:creationId xmlns:a16="http://schemas.microsoft.com/office/drawing/2014/main" id="{8C819CA2-20EF-4C49-B453-CA21DD812039}"/>
            </a:ext>
          </a:extLst>
        </xdr:cNvPr>
        <xdr:cNvSpPr/>
      </xdr:nvSpPr>
      <xdr:spPr>
        <a:xfrm>
          <a:off x="14649450" y="16373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105427</xdr:rowOff>
    </xdr:from>
    <xdr:ext cx="405111" cy="259045"/>
    <xdr:sp macro="" textlink="">
      <xdr:nvSpPr>
        <xdr:cNvPr id="776" name="【庁舎】&#10;有形固定資産減価償却率該当値テキスト">
          <a:extLst>
            <a:ext uri="{FF2B5EF4-FFF2-40B4-BE49-F238E27FC236}">
              <a16:creationId xmlns:a16="http://schemas.microsoft.com/office/drawing/2014/main" id="{43DC8FB7-CCB4-4C09-B3FF-5B0719A0C793}"/>
            </a:ext>
          </a:extLst>
        </xdr:cNvPr>
        <xdr:cNvSpPr txBox="1"/>
      </xdr:nvSpPr>
      <xdr:spPr>
        <a:xfrm>
          <a:off x="14735175" y="1621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31931</xdr:rowOff>
    </xdr:from>
    <xdr:to>
      <xdr:col>81</xdr:col>
      <xdr:colOff>101600</xdr:colOff>
      <xdr:row>108</xdr:row>
      <xdr:rowOff>133531</xdr:rowOff>
    </xdr:to>
    <xdr:sp macro="" textlink="">
      <xdr:nvSpPr>
        <xdr:cNvPr id="777" name="楕円 776">
          <a:extLst>
            <a:ext uri="{FF2B5EF4-FFF2-40B4-BE49-F238E27FC236}">
              <a16:creationId xmlns:a16="http://schemas.microsoft.com/office/drawing/2014/main" id="{39AC82D8-D56C-43AF-8067-3CF16B989314}"/>
            </a:ext>
          </a:extLst>
        </xdr:cNvPr>
        <xdr:cNvSpPr/>
      </xdr:nvSpPr>
      <xdr:spPr>
        <a:xfrm>
          <a:off x="13887450" y="176881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133350</xdr:rowOff>
    </xdr:from>
    <xdr:to>
      <xdr:col>85</xdr:col>
      <xdr:colOff>127000</xdr:colOff>
      <xdr:row>108</xdr:row>
      <xdr:rowOff>82731</xdr:rowOff>
    </xdr:to>
    <xdr:cxnSp macro="">
      <xdr:nvCxnSpPr>
        <xdr:cNvPr id="778" name="直線コネクタ 777">
          <a:extLst>
            <a:ext uri="{FF2B5EF4-FFF2-40B4-BE49-F238E27FC236}">
              <a16:creationId xmlns:a16="http://schemas.microsoft.com/office/drawing/2014/main" id="{620CCD10-6D48-4D74-A4CF-AF10F2525536}"/>
            </a:ext>
          </a:extLst>
        </xdr:cNvPr>
        <xdr:cNvCxnSpPr/>
      </xdr:nvCxnSpPr>
      <xdr:spPr>
        <a:xfrm flipV="1">
          <a:off x="13935075" y="16421100"/>
          <a:ext cx="762000" cy="132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23768</xdr:rowOff>
    </xdr:from>
    <xdr:to>
      <xdr:col>76</xdr:col>
      <xdr:colOff>165100</xdr:colOff>
      <xdr:row>108</xdr:row>
      <xdr:rowOff>125368</xdr:rowOff>
    </xdr:to>
    <xdr:sp macro="" textlink="">
      <xdr:nvSpPr>
        <xdr:cNvPr id="779" name="楕円 778">
          <a:extLst>
            <a:ext uri="{FF2B5EF4-FFF2-40B4-BE49-F238E27FC236}">
              <a16:creationId xmlns:a16="http://schemas.microsoft.com/office/drawing/2014/main" id="{00DBE58B-FC47-4108-9FDA-39A55B15C13F}"/>
            </a:ext>
          </a:extLst>
        </xdr:cNvPr>
        <xdr:cNvSpPr/>
      </xdr:nvSpPr>
      <xdr:spPr>
        <a:xfrm>
          <a:off x="13096875" y="176862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74568</xdr:rowOff>
    </xdr:from>
    <xdr:to>
      <xdr:col>81</xdr:col>
      <xdr:colOff>50800</xdr:colOff>
      <xdr:row>108</xdr:row>
      <xdr:rowOff>82731</xdr:rowOff>
    </xdr:to>
    <xdr:cxnSp macro="">
      <xdr:nvCxnSpPr>
        <xdr:cNvPr id="780" name="直線コネクタ 779">
          <a:extLst>
            <a:ext uri="{FF2B5EF4-FFF2-40B4-BE49-F238E27FC236}">
              <a16:creationId xmlns:a16="http://schemas.microsoft.com/office/drawing/2014/main" id="{FEF274AE-7497-4F15-AC86-3189D9F1013B}"/>
            </a:ext>
          </a:extLst>
        </xdr:cNvPr>
        <xdr:cNvCxnSpPr/>
      </xdr:nvCxnSpPr>
      <xdr:spPr>
        <a:xfrm>
          <a:off x="13144500" y="17733918"/>
          <a:ext cx="790575"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12337</xdr:rowOff>
    </xdr:from>
    <xdr:to>
      <xdr:col>72</xdr:col>
      <xdr:colOff>38100</xdr:colOff>
      <xdr:row>108</xdr:row>
      <xdr:rowOff>113937</xdr:rowOff>
    </xdr:to>
    <xdr:sp macro="" textlink="">
      <xdr:nvSpPr>
        <xdr:cNvPr id="781" name="楕円 780">
          <a:extLst>
            <a:ext uri="{FF2B5EF4-FFF2-40B4-BE49-F238E27FC236}">
              <a16:creationId xmlns:a16="http://schemas.microsoft.com/office/drawing/2014/main" id="{7A7F217B-9030-4598-B51D-5F27918E659B}"/>
            </a:ext>
          </a:extLst>
        </xdr:cNvPr>
        <xdr:cNvSpPr/>
      </xdr:nvSpPr>
      <xdr:spPr>
        <a:xfrm>
          <a:off x="12296775" y="1766851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63137</xdr:rowOff>
    </xdr:from>
    <xdr:to>
      <xdr:col>76</xdr:col>
      <xdr:colOff>114300</xdr:colOff>
      <xdr:row>108</xdr:row>
      <xdr:rowOff>74568</xdr:rowOff>
    </xdr:to>
    <xdr:cxnSp macro="">
      <xdr:nvCxnSpPr>
        <xdr:cNvPr id="782" name="直線コネクタ 781">
          <a:extLst>
            <a:ext uri="{FF2B5EF4-FFF2-40B4-BE49-F238E27FC236}">
              <a16:creationId xmlns:a16="http://schemas.microsoft.com/office/drawing/2014/main" id="{7F15AB96-7D61-4E7B-8543-0AE870FD63B5}"/>
            </a:ext>
          </a:extLst>
        </xdr:cNvPr>
        <xdr:cNvCxnSpPr/>
      </xdr:nvCxnSpPr>
      <xdr:spPr>
        <a:xfrm>
          <a:off x="12344400" y="17725662"/>
          <a:ext cx="8001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907</xdr:rowOff>
    </xdr:from>
    <xdr:to>
      <xdr:col>67</xdr:col>
      <xdr:colOff>101600</xdr:colOff>
      <xdr:row>108</xdr:row>
      <xdr:rowOff>102507</xdr:rowOff>
    </xdr:to>
    <xdr:sp macro="" textlink="">
      <xdr:nvSpPr>
        <xdr:cNvPr id="783" name="楕円 782">
          <a:extLst>
            <a:ext uri="{FF2B5EF4-FFF2-40B4-BE49-F238E27FC236}">
              <a16:creationId xmlns:a16="http://schemas.microsoft.com/office/drawing/2014/main" id="{12D9B8F2-A7BF-415D-8CE8-499C7D8FF550}"/>
            </a:ext>
          </a:extLst>
        </xdr:cNvPr>
        <xdr:cNvSpPr/>
      </xdr:nvSpPr>
      <xdr:spPr>
        <a:xfrm>
          <a:off x="11487150" y="176602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51707</xdr:rowOff>
    </xdr:from>
    <xdr:to>
      <xdr:col>71</xdr:col>
      <xdr:colOff>177800</xdr:colOff>
      <xdr:row>108</xdr:row>
      <xdr:rowOff>63137</xdr:rowOff>
    </xdr:to>
    <xdr:cxnSp macro="">
      <xdr:nvCxnSpPr>
        <xdr:cNvPr id="784" name="直線コネクタ 783">
          <a:extLst>
            <a:ext uri="{FF2B5EF4-FFF2-40B4-BE49-F238E27FC236}">
              <a16:creationId xmlns:a16="http://schemas.microsoft.com/office/drawing/2014/main" id="{766D1179-13FF-4D4B-99EC-522143E4CC71}"/>
            </a:ext>
          </a:extLst>
        </xdr:cNvPr>
        <xdr:cNvCxnSpPr/>
      </xdr:nvCxnSpPr>
      <xdr:spPr>
        <a:xfrm>
          <a:off x="11534775" y="17707882"/>
          <a:ext cx="80962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785" name="n_1aveValue【庁舎】&#10;有形固定資産減価償却率">
          <a:extLst>
            <a:ext uri="{FF2B5EF4-FFF2-40B4-BE49-F238E27FC236}">
              <a16:creationId xmlns:a16="http://schemas.microsoft.com/office/drawing/2014/main" id="{04562301-3284-44A3-8D6B-D1AB41753B8C}"/>
            </a:ext>
          </a:extLst>
        </xdr:cNvPr>
        <xdr:cNvSpPr txBox="1"/>
      </xdr:nvSpPr>
      <xdr:spPr>
        <a:xfrm>
          <a:off x="13745219" y="16793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86" name="n_2aveValue【庁舎】&#10;有形固定資産減価償却率">
          <a:extLst>
            <a:ext uri="{FF2B5EF4-FFF2-40B4-BE49-F238E27FC236}">
              <a16:creationId xmlns:a16="http://schemas.microsoft.com/office/drawing/2014/main" id="{E272B138-F6FB-4308-B79E-8E1160FE536B}"/>
            </a:ext>
          </a:extLst>
        </xdr:cNvPr>
        <xdr:cNvSpPr txBox="1"/>
      </xdr:nvSpPr>
      <xdr:spPr>
        <a:xfrm>
          <a:off x="12964169" y="1683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787" name="n_3aveValue【庁舎】&#10;有形固定資産減価償却率">
          <a:extLst>
            <a:ext uri="{FF2B5EF4-FFF2-40B4-BE49-F238E27FC236}">
              <a16:creationId xmlns:a16="http://schemas.microsoft.com/office/drawing/2014/main" id="{A45B3630-3E34-4635-A0B6-934D0DE65EA8}"/>
            </a:ext>
          </a:extLst>
        </xdr:cNvPr>
        <xdr:cNvSpPr txBox="1"/>
      </xdr:nvSpPr>
      <xdr:spPr>
        <a:xfrm>
          <a:off x="12164069" y="1684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788" name="n_4aveValue【庁舎】&#10;有形固定資産減価償却率">
          <a:extLst>
            <a:ext uri="{FF2B5EF4-FFF2-40B4-BE49-F238E27FC236}">
              <a16:creationId xmlns:a16="http://schemas.microsoft.com/office/drawing/2014/main" id="{D24962CB-5102-4D16-A9E1-73D98D5A4235}"/>
            </a:ext>
          </a:extLst>
        </xdr:cNvPr>
        <xdr:cNvSpPr txBox="1"/>
      </xdr:nvSpPr>
      <xdr:spPr>
        <a:xfrm>
          <a:off x="11354444" y="16832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124658</xdr:rowOff>
    </xdr:from>
    <xdr:ext cx="405111" cy="259045"/>
    <xdr:sp macro="" textlink="">
      <xdr:nvSpPr>
        <xdr:cNvPr id="789" name="n_1mainValue【庁舎】&#10;有形固定資産減価償却率">
          <a:extLst>
            <a:ext uri="{FF2B5EF4-FFF2-40B4-BE49-F238E27FC236}">
              <a16:creationId xmlns:a16="http://schemas.microsoft.com/office/drawing/2014/main" id="{C954D901-EA8F-4D3B-B729-6ABF56C09649}"/>
            </a:ext>
          </a:extLst>
        </xdr:cNvPr>
        <xdr:cNvSpPr txBox="1"/>
      </xdr:nvSpPr>
      <xdr:spPr>
        <a:xfrm>
          <a:off x="13745219" y="177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116495</xdr:rowOff>
    </xdr:from>
    <xdr:ext cx="405111" cy="259045"/>
    <xdr:sp macro="" textlink="">
      <xdr:nvSpPr>
        <xdr:cNvPr id="790" name="n_2mainValue【庁舎】&#10;有形固定資産減価償却率">
          <a:extLst>
            <a:ext uri="{FF2B5EF4-FFF2-40B4-BE49-F238E27FC236}">
              <a16:creationId xmlns:a16="http://schemas.microsoft.com/office/drawing/2014/main" id="{CD94FEA7-63D2-42D3-95F7-BE41733E567A}"/>
            </a:ext>
          </a:extLst>
        </xdr:cNvPr>
        <xdr:cNvSpPr txBox="1"/>
      </xdr:nvSpPr>
      <xdr:spPr>
        <a:xfrm>
          <a:off x="12964169" y="1777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105064</xdr:rowOff>
    </xdr:from>
    <xdr:ext cx="405111" cy="259045"/>
    <xdr:sp macro="" textlink="">
      <xdr:nvSpPr>
        <xdr:cNvPr id="791" name="n_3mainValue【庁舎】&#10;有形固定資産減価償却率">
          <a:extLst>
            <a:ext uri="{FF2B5EF4-FFF2-40B4-BE49-F238E27FC236}">
              <a16:creationId xmlns:a16="http://schemas.microsoft.com/office/drawing/2014/main" id="{18365E57-C1C8-485F-93E8-C5C68B7C61A9}"/>
            </a:ext>
          </a:extLst>
        </xdr:cNvPr>
        <xdr:cNvSpPr txBox="1"/>
      </xdr:nvSpPr>
      <xdr:spPr>
        <a:xfrm>
          <a:off x="12164069" y="177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93634</xdr:rowOff>
    </xdr:from>
    <xdr:ext cx="405111" cy="259045"/>
    <xdr:sp macro="" textlink="">
      <xdr:nvSpPr>
        <xdr:cNvPr id="792" name="n_4mainValue【庁舎】&#10;有形固定資産減価償却率">
          <a:extLst>
            <a:ext uri="{FF2B5EF4-FFF2-40B4-BE49-F238E27FC236}">
              <a16:creationId xmlns:a16="http://schemas.microsoft.com/office/drawing/2014/main" id="{6D380763-832B-4856-8AE2-568D02065450}"/>
            </a:ext>
          </a:extLst>
        </xdr:cNvPr>
        <xdr:cNvSpPr txBox="1"/>
      </xdr:nvSpPr>
      <xdr:spPr>
        <a:xfrm>
          <a:off x="11354444"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8027F32B-E640-413B-9A51-A761EAF2B9CD}"/>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E5B93473-CE89-44CF-9C3F-CED1E6CC8409}"/>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8458AC9F-24A9-4AC1-B0DB-CAB3A3B8C7D8}"/>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E6664C58-0ACA-4CC5-950F-4197EC7CFF8D}"/>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B2EFE570-5F63-4D86-9C34-EFF36B6BCCA7}"/>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957DCFC3-B062-4823-A56F-C9B6B414E2EC}"/>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FC33A464-504A-4345-A4B6-53F6BB90A3FE}"/>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FD94759B-D637-4A56-AB97-8A3A644B2695}"/>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5CB6723F-F8C7-4CD9-B272-6B53D503C0AC}"/>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9CCF3AF7-433A-4803-871C-BEB8CF02B57D}"/>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7D38F269-E5BB-4027-B535-98F472901E50}"/>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45EEE115-7F93-4448-A92F-9294AE0FF05A}"/>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D56E0A5B-FC8E-407E-825A-116900561C34}"/>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13640F24-B01D-4F58-B4F1-33236DDCC7DE}"/>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2681DB13-92FA-4A4F-BE39-0BE9A9574C99}"/>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EDD3B619-EAA3-499E-84D9-5C5F9E03D95A}"/>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40192098-4ED3-4E36-99C9-0FB64D05C890}"/>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CD64A576-672A-4D86-9428-12238DF49F32}"/>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BB482467-3A3E-40B5-BD2D-39F20F07C109}"/>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E7FC4796-300A-46BD-874E-B8A87EB02CAE}"/>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8C165DB0-39A5-40C6-8DCD-703119D29F88}"/>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97FC92F6-D54B-413B-8880-65BEF3B043B3}"/>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8B2836-A144-4056-99D0-E985861F5CFF}"/>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32D99C83-BB0D-463F-A0BC-2CE948BBB00C}"/>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D54498EE-32A2-44CB-875E-62548D34DCC3}"/>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18" name="直線コネクタ 817">
          <a:extLst>
            <a:ext uri="{FF2B5EF4-FFF2-40B4-BE49-F238E27FC236}">
              <a16:creationId xmlns:a16="http://schemas.microsoft.com/office/drawing/2014/main" id="{7E2F54C1-2CB6-4A56-803F-B0F5C2EE0405}"/>
            </a:ext>
          </a:extLst>
        </xdr:cNvPr>
        <xdr:cNvCxnSpPr/>
      </xdr:nvCxnSpPr>
      <xdr:spPr>
        <a:xfrm flipV="1">
          <a:off x="19954239" y="16203839"/>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9" name="【庁舎】&#10;一人当たり面積最小値テキスト">
          <a:extLst>
            <a:ext uri="{FF2B5EF4-FFF2-40B4-BE49-F238E27FC236}">
              <a16:creationId xmlns:a16="http://schemas.microsoft.com/office/drawing/2014/main" id="{31A905C3-87DE-4B58-AA0E-2DF6EAAE089B}"/>
            </a:ext>
          </a:extLst>
        </xdr:cNvPr>
        <xdr:cNvSpPr txBox="1"/>
      </xdr:nvSpPr>
      <xdr:spPr>
        <a:xfrm>
          <a:off x="19992975" y="1762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20" name="直線コネクタ 819">
          <a:extLst>
            <a:ext uri="{FF2B5EF4-FFF2-40B4-BE49-F238E27FC236}">
              <a16:creationId xmlns:a16="http://schemas.microsoft.com/office/drawing/2014/main" id="{43F6041C-AB8E-4B23-8EF5-E3ADBD4603DC}"/>
            </a:ext>
          </a:extLst>
        </xdr:cNvPr>
        <xdr:cNvCxnSpPr/>
      </xdr:nvCxnSpPr>
      <xdr:spPr>
        <a:xfrm>
          <a:off x="19878675" y="176309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21" name="【庁舎】&#10;一人当たり面積最大値テキスト">
          <a:extLst>
            <a:ext uri="{FF2B5EF4-FFF2-40B4-BE49-F238E27FC236}">
              <a16:creationId xmlns:a16="http://schemas.microsoft.com/office/drawing/2014/main" id="{9CA47376-5D3B-44AA-B2B8-DDBD462ADE3A}"/>
            </a:ext>
          </a:extLst>
        </xdr:cNvPr>
        <xdr:cNvSpPr txBox="1"/>
      </xdr:nvSpPr>
      <xdr:spPr>
        <a:xfrm>
          <a:off x="19992975" y="1597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22" name="直線コネクタ 821">
          <a:extLst>
            <a:ext uri="{FF2B5EF4-FFF2-40B4-BE49-F238E27FC236}">
              <a16:creationId xmlns:a16="http://schemas.microsoft.com/office/drawing/2014/main" id="{EBFEA92C-2CC5-4087-9E28-05CCE9DD758C}"/>
            </a:ext>
          </a:extLst>
        </xdr:cNvPr>
        <xdr:cNvCxnSpPr/>
      </xdr:nvCxnSpPr>
      <xdr:spPr>
        <a:xfrm>
          <a:off x="19878675" y="162038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23" name="【庁舎】&#10;一人当たり面積平均値テキスト">
          <a:extLst>
            <a:ext uri="{FF2B5EF4-FFF2-40B4-BE49-F238E27FC236}">
              <a16:creationId xmlns:a16="http://schemas.microsoft.com/office/drawing/2014/main" id="{904AC482-5C22-4542-8433-D40EE17ADC1B}"/>
            </a:ext>
          </a:extLst>
        </xdr:cNvPr>
        <xdr:cNvSpPr txBox="1"/>
      </xdr:nvSpPr>
      <xdr:spPr>
        <a:xfrm>
          <a:off x="19992975" y="17065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4" name="フローチャート: 判断 823">
          <a:extLst>
            <a:ext uri="{FF2B5EF4-FFF2-40B4-BE49-F238E27FC236}">
              <a16:creationId xmlns:a16="http://schemas.microsoft.com/office/drawing/2014/main" id="{911C3E47-B3A1-48FF-8388-5EE25BD1D153}"/>
            </a:ext>
          </a:extLst>
        </xdr:cNvPr>
        <xdr:cNvSpPr/>
      </xdr:nvSpPr>
      <xdr:spPr>
        <a:xfrm>
          <a:off x="19897725" y="1721131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825" name="フローチャート: 判断 824">
          <a:extLst>
            <a:ext uri="{FF2B5EF4-FFF2-40B4-BE49-F238E27FC236}">
              <a16:creationId xmlns:a16="http://schemas.microsoft.com/office/drawing/2014/main" id="{B3499B8E-2BA4-4E6A-AB23-B2DAA9ED1777}"/>
            </a:ext>
          </a:extLst>
        </xdr:cNvPr>
        <xdr:cNvSpPr/>
      </xdr:nvSpPr>
      <xdr:spPr>
        <a:xfrm>
          <a:off x="19154775" y="172210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826" name="フローチャート: 判断 825">
          <a:extLst>
            <a:ext uri="{FF2B5EF4-FFF2-40B4-BE49-F238E27FC236}">
              <a16:creationId xmlns:a16="http://schemas.microsoft.com/office/drawing/2014/main" id="{68FB793B-95B8-4FC4-85CE-067680FFBF44}"/>
            </a:ext>
          </a:extLst>
        </xdr:cNvPr>
        <xdr:cNvSpPr/>
      </xdr:nvSpPr>
      <xdr:spPr>
        <a:xfrm>
          <a:off x="18345150" y="1723734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7" name="フローチャート: 判断 826">
          <a:extLst>
            <a:ext uri="{FF2B5EF4-FFF2-40B4-BE49-F238E27FC236}">
              <a16:creationId xmlns:a16="http://schemas.microsoft.com/office/drawing/2014/main" id="{B6D1577C-DA9A-4DFC-882A-287E0E35BBC8}"/>
            </a:ext>
          </a:extLst>
        </xdr:cNvPr>
        <xdr:cNvSpPr/>
      </xdr:nvSpPr>
      <xdr:spPr>
        <a:xfrm>
          <a:off x="17554575" y="1724061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828" name="フローチャート: 判断 827">
          <a:extLst>
            <a:ext uri="{FF2B5EF4-FFF2-40B4-BE49-F238E27FC236}">
              <a16:creationId xmlns:a16="http://schemas.microsoft.com/office/drawing/2014/main" id="{C3FB2CC2-06E4-4A39-AE77-8F5853F4633F}"/>
            </a:ext>
          </a:extLst>
        </xdr:cNvPr>
        <xdr:cNvSpPr/>
      </xdr:nvSpPr>
      <xdr:spPr>
        <a:xfrm>
          <a:off x="16754475" y="1724061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4576B81-2F9A-4C55-8610-79261711595F}"/>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A3606AF-C969-4B28-AFFB-BB4C48F3F900}"/>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DE3D72BA-0EEA-4762-81DA-D603AEAD9BBC}"/>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F36ECB10-53B8-48DD-936C-2A6B536FA7DB}"/>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2041A846-9BB9-4E31-92F4-DED22C0405E6}"/>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20501</xdr:rowOff>
    </xdr:from>
    <xdr:to>
      <xdr:col>116</xdr:col>
      <xdr:colOff>114300</xdr:colOff>
      <xdr:row>107</xdr:row>
      <xdr:rowOff>122101</xdr:rowOff>
    </xdr:to>
    <xdr:sp macro="" textlink="">
      <xdr:nvSpPr>
        <xdr:cNvPr id="834" name="楕円 833">
          <a:extLst>
            <a:ext uri="{FF2B5EF4-FFF2-40B4-BE49-F238E27FC236}">
              <a16:creationId xmlns:a16="http://schemas.microsoft.com/office/drawing/2014/main" id="{7F51AA02-34EE-4FA9-9C77-674D66AB18C0}"/>
            </a:ext>
          </a:extLst>
        </xdr:cNvPr>
        <xdr:cNvSpPr/>
      </xdr:nvSpPr>
      <xdr:spPr>
        <a:xfrm>
          <a:off x="19897725" y="1750840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106878</xdr:rowOff>
    </xdr:from>
    <xdr:ext cx="469744" cy="259045"/>
    <xdr:sp macro="" textlink="">
      <xdr:nvSpPr>
        <xdr:cNvPr id="835" name="【庁舎】&#10;一人当たり面積該当値テキスト">
          <a:extLst>
            <a:ext uri="{FF2B5EF4-FFF2-40B4-BE49-F238E27FC236}">
              <a16:creationId xmlns:a16="http://schemas.microsoft.com/office/drawing/2014/main" id="{69207D3E-F625-46AF-86F2-2237B1E596E6}"/>
            </a:ext>
          </a:extLst>
        </xdr:cNvPr>
        <xdr:cNvSpPr txBox="1"/>
      </xdr:nvSpPr>
      <xdr:spPr>
        <a:xfrm>
          <a:off x="19992975" y="1742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836" name="楕円 835">
          <a:extLst>
            <a:ext uri="{FF2B5EF4-FFF2-40B4-BE49-F238E27FC236}">
              <a16:creationId xmlns:a16="http://schemas.microsoft.com/office/drawing/2014/main" id="{DA737772-31E5-440A-A518-376C4484D755}"/>
            </a:ext>
          </a:extLst>
        </xdr:cNvPr>
        <xdr:cNvSpPr/>
      </xdr:nvSpPr>
      <xdr:spPr>
        <a:xfrm>
          <a:off x="19154775" y="175051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71301</xdr:rowOff>
    </xdr:to>
    <xdr:cxnSp macro="">
      <xdr:nvCxnSpPr>
        <xdr:cNvPr id="837" name="直線コネクタ 836">
          <a:extLst>
            <a:ext uri="{FF2B5EF4-FFF2-40B4-BE49-F238E27FC236}">
              <a16:creationId xmlns:a16="http://schemas.microsoft.com/office/drawing/2014/main" id="{7B25BE43-5C6C-43DD-B971-4DAD9070A353}"/>
            </a:ext>
          </a:extLst>
        </xdr:cNvPr>
        <xdr:cNvCxnSpPr/>
      </xdr:nvCxnSpPr>
      <xdr:spPr>
        <a:xfrm>
          <a:off x="19202400" y="17552761"/>
          <a:ext cx="7524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17236</xdr:rowOff>
    </xdr:from>
    <xdr:to>
      <xdr:col>107</xdr:col>
      <xdr:colOff>101600</xdr:colOff>
      <xdr:row>107</xdr:row>
      <xdr:rowOff>118836</xdr:rowOff>
    </xdr:to>
    <xdr:sp macro="" textlink="">
      <xdr:nvSpPr>
        <xdr:cNvPr id="838" name="楕円 837">
          <a:extLst>
            <a:ext uri="{FF2B5EF4-FFF2-40B4-BE49-F238E27FC236}">
              <a16:creationId xmlns:a16="http://schemas.microsoft.com/office/drawing/2014/main" id="{127946A7-0F45-4A5D-9379-F99A3AD2ADA0}"/>
            </a:ext>
          </a:extLst>
        </xdr:cNvPr>
        <xdr:cNvSpPr/>
      </xdr:nvSpPr>
      <xdr:spPr>
        <a:xfrm>
          <a:off x="18345150" y="175051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68036</xdr:rowOff>
    </xdr:from>
    <xdr:to>
      <xdr:col>111</xdr:col>
      <xdr:colOff>177800</xdr:colOff>
      <xdr:row>107</xdr:row>
      <xdr:rowOff>68036</xdr:rowOff>
    </xdr:to>
    <xdr:cxnSp macro="">
      <xdr:nvCxnSpPr>
        <xdr:cNvPr id="839" name="直線コネクタ 838">
          <a:extLst>
            <a:ext uri="{FF2B5EF4-FFF2-40B4-BE49-F238E27FC236}">
              <a16:creationId xmlns:a16="http://schemas.microsoft.com/office/drawing/2014/main" id="{73811C19-4D1D-435E-A9F8-C3D6170D6C6A}"/>
            </a:ext>
          </a:extLst>
        </xdr:cNvPr>
        <xdr:cNvCxnSpPr/>
      </xdr:nvCxnSpPr>
      <xdr:spPr>
        <a:xfrm>
          <a:off x="18392775" y="1755276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17236</xdr:rowOff>
    </xdr:from>
    <xdr:to>
      <xdr:col>102</xdr:col>
      <xdr:colOff>165100</xdr:colOff>
      <xdr:row>107</xdr:row>
      <xdr:rowOff>118836</xdr:rowOff>
    </xdr:to>
    <xdr:sp macro="" textlink="">
      <xdr:nvSpPr>
        <xdr:cNvPr id="840" name="楕円 839">
          <a:extLst>
            <a:ext uri="{FF2B5EF4-FFF2-40B4-BE49-F238E27FC236}">
              <a16:creationId xmlns:a16="http://schemas.microsoft.com/office/drawing/2014/main" id="{29A9CF43-C2EE-4954-8D1A-E0AA2999E5AD}"/>
            </a:ext>
          </a:extLst>
        </xdr:cNvPr>
        <xdr:cNvSpPr/>
      </xdr:nvSpPr>
      <xdr:spPr>
        <a:xfrm>
          <a:off x="17554575" y="175051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68036</xdr:rowOff>
    </xdr:from>
    <xdr:to>
      <xdr:col>107</xdr:col>
      <xdr:colOff>50800</xdr:colOff>
      <xdr:row>107</xdr:row>
      <xdr:rowOff>68036</xdr:rowOff>
    </xdr:to>
    <xdr:cxnSp macro="">
      <xdr:nvCxnSpPr>
        <xdr:cNvPr id="841" name="直線コネクタ 840">
          <a:extLst>
            <a:ext uri="{FF2B5EF4-FFF2-40B4-BE49-F238E27FC236}">
              <a16:creationId xmlns:a16="http://schemas.microsoft.com/office/drawing/2014/main" id="{F4951BB3-A844-4D1B-9743-AC2FBFC5D6DF}"/>
            </a:ext>
          </a:extLst>
        </xdr:cNvPr>
        <xdr:cNvCxnSpPr/>
      </xdr:nvCxnSpPr>
      <xdr:spPr>
        <a:xfrm>
          <a:off x="17602200" y="1755276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17236</xdr:rowOff>
    </xdr:from>
    <xdr:to>
      <xdr:col>98</xdr:col>
      <xdr:colOff>38100</xdr:colOff>
      <xdr:row>107</xdr:row>
      <xdr:rowOff>118836</xdr:rowOff>
    </xdr:to>
    <xdr:sp macro="" textlink="">
      <xdr:nvSpPr>
        <xdr:cNvPr id="842" name="楕円 841">
          <a:extLst>
            <a:ext uri="{FF2B5EF4-FFF2-40B4-BE49-F238E27FC236}">
              <a16:creationId xmlns:a16="http://schemas.microsoft.com/office/drawing/2014/main" id="{AE79F1B0-4771-49C5-8EAB-C5CC7C931C95}"/>
            </a:ext>
          </a:extLst>
        </xdr:cNvPr>
        <xdr:cNvSpPr/>
      </xdr:nvSpPr>
      <xdr:spPr>
        <a:xfrm>
          <a:off x="16754475" y="175051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68036</xdr:rowOff>
    </xdr:from>
    <xdr:to>
      <xdr:col>102</xdr:col>
      <xdr:colOff>114300</xdr:colOff>
      <xdr:row>107</xdr:row>
      <xdr:rowOff>68036</xdr:rowOff>
    </xdr:to>
    <xdr:cxnSp macro="">
      <xdr:nvCxnSpPr>
        <xdr:cNvPr id="843" name="直線コネクタ 842">
          <a:extLst>
            <a:ext uri="{FF2B5EF4-FFF2-40B4-BE49-F238E27FC236}">
              <a16:creationId xmlns:a16="http://schemas.microsoft.com/office/drawing/2014/main" id="{E039621F-3297-4C71-96AF-8EBB12124A45}"/>
            </a:ext>
          </a:extLst>
        </xdr:cNvPr>
        <xdr:cNvCxnSpPr/>
      </xdr:nvCxnSpPr>
      <xdr:spPr>
        <a:xfrm>
          <a:off x="16802100" y="175527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844" name="n_1aveValue【庁舎】&#10;一人当たり面積">
          <a:extLst>
            <a:ext uri="{FF2B5EF4-FFF2-40B4-BE49-F238E27FC236}">
              <a16:creationId xmlns:a16="http://schemas.microsoft.com/office/drawing/2014/main" id="{884BF488-D94A-4AA6-AF9B-49759C9A8369}"/>
            </a:ext>
          </a:extLst>
        </xdr:cNvPr>
        <xdr:cNvSpPr txBox="1"/>
      </xdr:nvSpPr>
      <xdr:spPr>
        <a:xfrm>
          <a:off x="18983402" y="1699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845" name="n_2aveValue【庁舎】&#10;一人当たり面積">
          <a:extLst>
            <a:ext uri="{FF2B5EF4-FFF2-40B4-BE49-F238E27FC236}">
              <a16:creationId xmlns:a16="http://schemas.microsoft.com/office/drawing/2014/main" id="{50031FF8-316E-4503-AB56-E869382E85BF}"/>
            </a:ext>
          </a:extLst>
        </xdr:cNvPr>
        <xdr:cNvSpPr txBox="1"/>
      </xdr:nvSpPr>
      <xdr:spPr>
        <a:xfrm>
          <a:off x="18183302" y="1701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846" name="n_3aveValue【庁舎】&#10;一人当たり面積">
          <a:extLst>
            <a:ext uri="{FF2B5EF4-FFF2-40B4-BE49-F238E27FC236}">
              <a16:creationId xmlns:a16="http://schemas.microsoft.com/office/drawing/2014/main" id="{7133637B-990F-42EF-831F-2983D82EFB8D}"/>
            </a:ext>
          </a:extLst>
        </xdr:cNvPr>
        <xdr:cNvSpPr txBox="1"/>
      </xdr:nvSpPr>
      <xdr:spPr>
        <a:xfrm>
          <a:off x="17383202" y="1701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847" name="n_4aveValue【庁舎】&#10;一人当たり面積">
          <a:extLst>
            <a:ext uri="{FF2B5EF4-FFF2-40B4-BE49-F238E27FC236}">
              <a16:creationId xmlns:a16="http://schemas.microsoft.com/office/drawing/2014/main" id="{F177E748-ADE1-42FC-91FA-7B3A62032938}"/>
            </a:ext>
          </a:extLst>
        </xdr:cNvPr>
        <xdr:cNvSpPr txBox="1"/>
      </xdr:nvSpPr>
      <xdr:spPr>
        <a:xfrm>
          <a:off x="16592627" y="1701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109963</xdr:rowOff>
    </xdr:from>
    <xdr:ext cx="469744" cy="259045"/>
    <xdr:sp macro="" textlink="">
      <xdr:nvSpPr>
        <xdr:cNvPr id="848" name="n_1mainValue【庁舎】&#10;一人当たり面積">
          <a:extLst>
            <a:ext uri="{FF2B5EF4-FFF2-40B4-BE49-F238E27FC236}">
              <a16:creationId xmlns:a16="http://schemas.microsoft.com/office/drawing/2014/main" id="{CAED7ECD-ABAF-4855-84D0-F838D4DFE91E}"/>
            </a:ext>
          </a:extLst>
        </xdr:cNvPr>
        <xdr:cNvSpPr txBox="1"/>
      </xdr:nvSpPr>
      <xdr:spPr>
        <a:xfrm>
          <a:off x="18983402" y="1759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109963</xdr:rowOff>
    </xdr:from>
    <xdr:ext cx="469744" cy="259045"/>
    <xdr:sp macro="" textlink="">
      <xdr:nvSpPr>
        <xdr:cNvPr id="849" name="n_2mainValue【庁舎】&#10;一人当たり面積">
          <a:extLst>
            <a:ext uri="{FF2B5EF4-FFF2-40B4-BE49-F238E27FC236}">
              <a16:creationId xmlns:a16="http://schemas.microsoft.com/office/drawing/2014/main" id="{6595B2A8-7F41-4104-B951-2F59B7E6E099}"/>
            </a:ext>
          </a:extLst>
        </xdr:cNvPr>
        <xdr:cNvSpPr txBox="1"/>
      </xdr:nvSpPr>
      <xdr:spPr>
        <a:xfrm>
          <a:off x="18183302" y="1759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109963</xdr:rowOff>
    </xdr:from>
    <xdr:ext cx="469744" cy="259045"/>
    <xdr:sp macro="" textlink="">
      <xdr:nvSpPr>
        <xdr:cNvPr id="850" name="n_3mainValue【庁舎】&#10;一人当たり面積">
          <a:extLst>
            <a:ext uri="{FF2B5EF4-FFF2-40B4-BE49-F238E27FC236}">
              <a16:creationId xmlns:a16="http://schemas.microsoft.com/office/drawing/2014/main" id="{814C4092-B8E2-4B13-BDCF-BC34AFDE677E}"/>
            </a:ext>
          </a:extLst>
        </xdr:cNvPr>
        <xdr:cNvSpPr txBox="1"/>
      </xdr:nvSpPr>
      <xdr:spPr>
        <a:xfrm>
          <a:off x="17383202" y="1759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109963</xdr:rowOff>
    </xdr:from>
    <xdr:ext cx="469744" cy="259045"/>
    <xdr:sp macro="" textlink="">
      <xdr:nvSpPr>
        <xdr:cNvPr id="851" name="n_4mainValue【庁舎】&#10;一人当たり面積">
          <a:extLst>
            <a:ext uri="{FF2B5EF4-FFF2-40B4-BE49-F238E27FC236}">
              <a16:creationId xmlns:a16="http://schemas.microsoft.com/office/drawing/2014/main" id="{82E004F8-727A-4F6E-B133-57B3963A080F}"/>
            </a:ext>
          </a:extLst>
        </xdr:cNvPr>
        <xdr:cNvSpPr txBox="1"/>
      </xdr:nvSpPr>
      <xdr:spPr>
        <a:xfrm>
          <a:off x="16592627" y="1759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90029E3B-33A3-47FC-A7FA-556F7CC018E9}"/>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3E7146FB-10F6-452C-B1B2-3D26B5E5F4CD}"/>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274AD11C-0132-4108-ADFB-A40A0F190420}"/>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当市は人口増</a:t>
          </a:r>
          <a:r>
            <a:rPr kumimoji="1" lang="ja-JP" altLang="en-US" sz="1100">
              <a:solidFill>
                <a:sysClr val="windowText" lastClr="000000"/>
              </a:solidFill>
              <a:effectLst/>
              <a:latin typeface="+mn-lt"/>
              <a:ea typeface="+mn-ea"/>
              <a:cs typeface="+mn-cs"/>
            </a:rPr>
            <a:t>加</a:t>
          </a:r>
          <a:r>
            <a:rPr kumimoji="1" lang="ja-JP" altLang="ja-JP" sz="1100">
              <a:solidFill>
                <a:sysClr val="windowText" lastClr="000000"/>
              </a:solidFill>
              <a:effectLst/>
              <a:latin typeface="+mn-lt"/>
              <a:ea typeface="+mn-ea"/>
              <a:cs typeface="+mn-cs"/>
            </a:rPr>
            <a:t>が続いていることから、類似団体平均と比較して文化施設や体育施設の施設稼働率が高く、一人当たりの施設面積が低い傾向にある。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また、庁舎については、新庁舎の完成に伴い、有形固定資産減価償却率が大きく減少し、類似団体平均と比較して低い状態となった。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老朽化が進んでいる体育施設、文化施設等については、公共施設等総合管理計画等により順次長寿命化を進めている</a:t>
          </a:r>
          <a:r>
            <a:rPr kumimoji="1" lang="ja-JP" altLang="en-US" sz="1100">
              <a:solidFill>
                <a:sysClr val="windowText" lastClr="000000"/>
              </a:solidFill>
              <a:effectLst/>
              <a:latin typeface="+mn-lt"/>
              <a:ea typeface="+mn-ea"/>
              <a:cs typeface="+mn-cs"/>
            </a:rPr>
            <a:t>ところである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82</v>
      </c>
      <c r="C2" s="182"/>
      <c r="D2" s="183"/>
    </row>
    <row r="3" spans="1:119" ht="18.75" customHeight="1" thickBot="1" x14ac:dyDescent="0.25">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37631099</v>
      </c>
      <c r="BO4" s="407"/>
      <c r="BP4" s="407"/>
      <c r="BQ4" s="407"/>
      <c r="BR4" s="407"/>
      <c r="BS4" s="407"/>
      <c r="BT4" s="407"/>
      <c r="BU4" s="408"/>
      <c r="BV4" s="406">
        <v>35170654</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7.2</v>
      </c>
      <c r="CU4" s="413"/>
      <c r="CV4" s="413"/>
      <c r="CW4" s="413"/>
      <c r="CX4" s="413"/>
      <c r="CY4" s="413"/>
      <c r="CZ4" s="413"/>
      <c r="DA4" s="414"/>
      <c r="DB4" s="412">
        <v>7.8</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36140100</v>
      </c>
      <c r="BO5" s="444"/>
      <c r="BP5" s="444"/>
      <c r="BQ5" s="444"/>
      <c r="BR5" s="444"/>
      <c r="BS5" s="444"/>
      <c r="BT5" s="444"/>
      <c r="BU5" s="445"/>
      <c r="BV5" s="443">
        <v>33634140</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84.1</v>
      </c>
      <c r="CU5" s="441"/>
      <c r="CV5" s="441"/>
      <c r="CW5" s="441"/>
      <c r="CX5" s="441"/>
      <c r="CY5" s="441"/>
      <c r="CZ5" s="441"/>
      <c r="DA5" s="442"/>
      <c r="DB5" s="440">
        <v>81</v>
      </c>
      <c r="DC5" s="441"/>
      <c r="DD5" s="441"/>
      <c r="DE5" s="441"/>
      <c r="DF5" s="441"/>
      <c r="DG5" s="441"/>
      <c r="DH5" s="441"/>
      <c r="DI5" s="442"/>
    </row>
    <row r="6" spans="1:119" ht="18.75" customHeight="1" x14ac:dyDescent="0.2">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1490999</v>
      </c>
      <c r="BO6" s="444"/>
      <c r="BP6" s="444"/>
      <c r="BQ6" s="444"/>
      <c r="BR6" s="444"/>
      <c r="BS6" s="444"/>
      <c r="BT6" s="444"/>
      <c r="BU6" s="445"/>
      <c r="BV6" s="443">
        <v>1536514</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84.1</v>
      </c>
      <c r="CU6" s="481"/>
      <c r="CV6" s="481"/>
      <c r="CW6" s="481"/>
      <c r="CX6" s="481"/>
      <c r="CY6" s="481"/>
      <c r="CZ6" s="481"/>
      <c r="DA6" s="482"/>
      <c r="DB6" s="480">
        <v>84.2</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103</v>
      </c>
      <c r="AV7" s="476"/>
      <c r="AW7" s="476"/>
      <c r="AX7" s="476"/>
      <c r="AY7" s="477" t="s">
        <v>107</v>
      </c>
      <c r="AZ7" s="478"/>
      <c r="BA7" s="478"/>
      <c r="BB7" s="478"/>
      <c r="BC7" s="478"/>
      <c r="BD7" s="478"/>
      <c r="BE7" s="478"/>
      <c r="BF7" s="478"/>
      <c r="BG7" s="478"/>
      <c r="BH7" s="478"/>
      <c r="BI7" s="478"/>
      <c r="BJ7" s="478"/>
      <c r="BK7" s="478"/>
      <c r="BL7" s="478"/>
      <c r="BM7" s="479"/>
      <c r="BN7" s="443">
        <v>317558</v>
      </c>
      <c r="BO7" s="444"/>
      <c r="BP7" s="444"/>
      <c r="BQ7" s="444"/>
      <c r="BR7" s="444"/>
      <c r="BS7" s="444"/>
      <c r="BT7" s="444"/>
      <c r="BU7" s="445"/>
      <c r="BV7" s="443">
        <v>258583</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16267710</v>
      </c>
      <c r="CU7" s="444"/>
      <c r="CV7" s="444"/>
      <c r="CW7" s="444"/>
      <c r="CX7" s="444"/>
      <c r="CY7" s="444"/>
      <c r="CZ7" s="444"/>
      <c r="DA7" s="445"/>
      <c r="DB7" s="443">
        <v>16419270</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95</v>
      </c>
      <c r="AV8" s="476"/>
      <c r="AW8" s="476"/>
      <c r="AX8" s="476"/>
      <c r="AY8" s="477" t="s">
        <v>110</v>
      </c>
      <c r="AZ8" s="478"/>
      <c r="BA8" s="478"/>
      <c r="BB8" s="478"/>
      <c r="BC8" s="478"/>
      <c r="BD8" s="478"/>
      <c r="BE8" s="478"/>
      <c r="BF8" s="478"/>
      <c r="BG8" s="478"/>
      <c r="BH8" s="478"/>
      <c r="BI8" s="478"/>
      <c r="BJ8" s="478"/>
      <c r="BK8" s="478"/>
      <c r="BL8" s="478"/>
      <c r="BM8" s="479"/>
      <c r="BN8" s="443">
        <v>1173441</v>
      </c>
      <c r="BO8" s="444"/>
      <c r="BP8" s="444"/>
      <c r="BQ8" s="444"/>
      <c r="BR8" s="444"/>
      <c r="BS8" s="444"/>
      <c r="BT8" s="444"/>
      <c r="BU8" s="445"/>
      <c r="BV8" s="443">
        <v>1277931</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0.93</v>
      </c>
      <c r="CU8" s="484"/>
      <c r="CV8" s="484"/>
      <c r="CW8" s="484"/>
      <c r="CX8" s="484"/>
      <c r="CY8" s="484"/>
      <c r="CZ8" s="484"/>
      <c r="DA8" s="485"/>
      <c r="DB8" s="483">
        <v>0.94</v>
      </c>
      <c r="DC8" s="484"/>
      <c r="DD8" s="484"/>
      <c r="DE8" s="484"/>
      <c r="DF8" s="484"/>
      <c r="DG8" s="484"/>
      <c r="DH8" s="484"/>
      <c r="DI8" s="485"/>
    </row>
    <row r="9" spans="1:119" ht="18.75" customHeight="1" thickBot="1" x14ac:dyDescent="0.25">
      <c r="A9" s="181"/>
      <c r="B9" s="437" t="s">
        <v>112</v>
      </c>
      <c r="C9" s="438"/>
      <c r="D9" s="438"/>
      <c r="E9" s="438"/>
      <c r="F9" s="438"/>
      <c r="G9" s="438"/>
      <c r="H9" s="438"/>
      <c r="I9" s="438"/>
      <c r="J9" s="438"/>
      <c r="K9" s="486"/>
      <c r="L9" s="487" t="s">
        <v>113</v>
      </c>
      <c r="M9" s="488"/>
      <c r="N9" s="488"/>
      <c r="O9" s="488"/>
      <c r="P9" s="488"/>
      <c r="Q9" s="489"/>
      <c r="R9" s="490">
        <v>74196</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103</v>
      </c>
      <c r="AV9" s="476"/>
      <c r="AW9" s="476"/>
      <c r="AX9" s="476"/>
      <c r="AY9" s="477" t="s">
        <v>116</v>
      </c>
      <c r="AZ9" s="478"/>
      <c r="BA9" s="478"/>
      <c r="BB9" s="478"/>
      <c r="BC9" s="478"/>
      <c r="BD9" s="478"/>
      <c r="BE9" s="478"/>
      <c r="BF9" s="478"/>
      <c r="BG9" s="478"/>
      <c r="BH9" s="478"/>
      <c r="BI9" s="478"/>
      <c r="BJ9" s="478"/>
      <c r="BK9" s="478"/>
      <c r="BL9" s="478"/>
      <c r="BM9" s="479"/>
      <c r="BN9" s="443">
        <v>-104490</v>
      </c>
      <c r="BO9" s="444"/>
      <c r="BP9" s="444"/>
      <c r="BQ9" s="444"/>
      <c r="BR9" s="444"/>
      <c r="BS9" s="444"/>
      <c r="BT9" s="444"/>
      <c r="BU9" s="445"/>
      <c r="BV9" s="443">
        <v>404763</v>
      </c>
      <c r="BW9" s="444"/>
      <c r="BX9" s="444"/>
      <c r="BY9" s="444"/>
      <c r="BZ9" s="444"/>
      <c r="CA9" s="444"/>
      <c r="CB9" s="444"/>
      <c r="CC9" s="445"/>
      <c r="CD9" s="446" t="s">
        <v>117</v>
      </c>
      <c r="CE9" s="447"/>
      <c r="CF9" s="447"/>
      <c r="CG9" s="447"/>
      <c r="CH9" s="447"/>
      <c r="CI9" s="447"/>
      <c r="CJ9" s="447"/>
      <c r="CK9" s="447"/>
      <c r="CL9" s="447"/>
      <c r="CM9" s="447"/>
      <c r="CN9" s="447"/>
      <c r="CO9" s="447"/>
      <c r="CP9" s="447"/>
      <c r="CQ9" s="447"/>
      <c r="CR9" s="447"/>
      <c r="CS9" s="448"/>
      <c r="CT9" s="440">
        <v>8.4</v>
      </c>
      <c r="CU9" s="441"/>
      <c r="CV9" s="441"/>
      <c r="CW9" s="441"/>
      <c r="CX9" s="441"/>
      <c r="CY9" s="441"/>
      <c r="CZ9" s="441"/>
      <c r="DA9" s="442"/>
      <c r="DB9" s="440">
        <v>8.5</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118</v>
      </c>
      <c r="M10" s="473"/>
      <c r="N10" s="473"/>
      <c r="O10" s="473"/>
      <c r="P10" s="473"/>
      <c r="Q10" s="474"/>
      <c r="R10" s="494">
        <v>72902</v>
      </c>
      <c r="S10" s="495"/>
      <c r="T10" s="495"/>
      <c r="U10" s="495"/>
      <c r="V10" s="496"/>
      <c r="W10" s="431"/>
      <c r="X10" s="432"/>
      <c r="Y10" s="432"/>
      <c r="Z10" s="432"/>
      <c r="AA10" s="432"/>
      <c r="AB10" s="432"/>
      <c r="AC10" s="432"/>
      <c r="AD10" s="432"/>
      <c r="AE10" s="432"/>
      <c r="AF10" s="432"/>
      <c r="AG10" s="432"/>
      <c r="AH10" s="432"/>
      <c r="AI10" s="432"/>
      <c r="AJ10" s="432"/>
      <c r="AK10" s="432"/>
      <c r="AL10" s="435"/>
      <c r="AM10" s="472" t="s">
        <v>119</v>
      </c>
      <c r="AN10" s="473"/>
      <c r="AO10" s="473"/>
      <c r="AP10" s="473"/>
      <c r="AQ10" s="473"/>
      <c r="AR10" s="473"/>
      <c r="AS10" s="473"/>
      <c r="AT10" s="474"/>
      <c r="AU10" s="475" t="s">
        <v>120</v>
      </c>
      <c r="AV10" s="476"/>
      <c r="AW10" s="476"/>
      <c r="AX10" s="476"/>
      <c r="AY10" s="477" t="s">
        <v>121</v>
      </c>
      <c r="AZ10" s="478"/>
      <c r="BA10" s="478"/>
      <c r="BB10" s="478"/>
      <c r="BC10" s="478"/>
      <c r="BD10" s="478"/>
      <c r="BE10" s="478"/>
      <c r="BF10" s="478"/>
      <c r="BG10" s="478"/>
      <c r="BH10" s="478"/>
      <c r="BI10" s="478"/>
      <c r="BJ10" s="478"/>
      <c r="BK10" s="478"/>
      <c r="BL10" s="478"/>
      <c r="BM10" s="479"/>
      <c r="BN10" s="443">
        <v>440000</v>
      </c>
      <c r="BO10" s="444"/>
      <c r="BP10" s="444"/>
      <c r="BQ10" s="444"/>
      <c r="BR10" s="444"/>
      <c r="BS10" s="444"/>
      <c r="BT10" s="444"/>
      <c r="BU10" s="445"/>
      <c r="BV10" s="443">
        <v>535972</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95</v>
      </c>
      <c r="AV11" s="476"/>
      <c r="AW11" s="476"/>
      <c r="AX11" s="476"/>
      <c r="AY11" s="477" t="s">
        <v>126</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127</v>
      </c>
      <c r="CE11" s="447"/>
      <c r="CF11" s="447"/>
      <c r="CG11" s="447"/>
      <c r="CH11" s="447"/>
      <c r="CI11" s="447"/>
      <c r="CJ11" s="447"/>
      <c r="CK11" s="447"/>
      <c r="CL11" s="447"/>
      <c r="CM11" s="447"/>
      <c r="CN11" s="447"/>
      <c r="CO11" s="447"/>
      <c r="CP11" s="447"/>
      <c r="CQ11" s="447"/>
      <c r="CR11" s="447"/>
      <c r="CS11" s="448"/>
      <c r="CT11" s="483" t="s">
        <v>128</v>
      </c>
      <c r="CU11" s="484"/>
      <c r="CV11" s="484"/>
      <c r="CW11" s="484"/>
      <c r="CX11" s="484"/>
      <c r="CY11" s="484"/>
      <c r="CZ11" s="484"/>
      <c r="DA11" s="485"/>
      <c r="DB11" s="483" t="s">
        <v>129</v>
      </c>
      <c r="DC11" s="484"/>
      <c r="DD11" s="484"/>
      <c r="DE11" s="484"/>
      <c r="DF11" s="484"/>
      <c r="DG11" s="484"/>
      <c r="DH11" s="484"/>
      <c r="DI11" s="485"/>
    </row>
    <row r="12" spans="1:119" ht="18.75" customHeight="1" x14ac:dyDescent="0.2">
      <c r="A12" s="181"/>
      <c r="B12" s="503" t="s">
        <v>130</v>
      </c>
      <c r="C12" s="504"/>
      <c r="D12" s="504"/>
      <c r="E12" s="504"/>
      <c r="F12" s="504"/>
      <c r="G12" s="504"/>
      <c r="H12" s="504"/>
      <c r="I12" s="504"/>
      <c r="J12" s="504"/>
      <c r="K12" s="505"/>
      <c r="L12" s="512" t="s">
        <v>131</v>
      </c>
      <c r="M12" s="513"/>
      <c r="N12" s="513"/>
      <c r="O12" s="513"/>
      <c r="P12" s="513"/>
      <c r="Q12" s="514"/>
      <c r="R12" s="515">
        <v>74537</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135</v>
      </c>
      <c r="AV12" s="476"/>
      <c r="AW12" s="476"/>
      <c r="AX12" s="476"/>
      <c r="AY12" s="477" t="s">
        <v>136</v>
      </c>
      <c r="AZ12" s="478"/>
      <c r="BA12" s="478"/>
      <c r="BB12" s="478"/>
      <c r="BC12" s="478"/>
      <c r="BD12" s="478"/>
      <c r="BE12" s="478"/>
      <c r="BF12" s="478"/>
      <c r="BG12" s="478"/>
      <c r="BH12" s="478"/>
      <c r="BI12" s="478"/>
      <c r="BJ12" s="478"/>
      <c r="BK12" s="478"/>
      <c r="BL12" s="478"/>
      <c r="BM12" s="479"/>
      <c r="BN12" s="443">
        <v>128196</v>
      </c>
      <c r="BO12" s="444"/>
      <c r="BP12" s="444"/>
      <c r="BQ12" s="444"/>
      <c r="BR12" s="444"/>
      <c r="BS12" s="444"/>
      <c r="BT12" s="444"/>
      <c r="BU12" s="445"/>
      <c r="BV12" s="443">
        <v>27717</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138</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139</v>
      </c>
      <c r="N13" s="535"/>
      <c r="O13" s="535"/>
      <c r="P13" s="535"/>
      <c r="Q13" s="536"/>
      <c r="R13" s="527">
        <v>72881</v>
      </c>
      <c r="S13" s="528"/>
      <c r="T13" s="528"/>
      <c r="U13" s="528"/>
      <c r="V13" s="529"/>
      <c r="W13" s="459" t="s">
        <v>140</v>
      </c>
      <c r="X13" s="460"/>
      <c r="Y13" s="460"/>
      <c r="Z13" s="460"/>
      <c r="AA13" s="460"/>
      <c r="AB13" s="450"/>
      <c r="AC13" s="494">
        <v>542</v>
      </c>
      <c r="AD13" s="495"/>
      <c r="AE13" s="495"/>
      <c r="AF13" s="495"/>
      <c r="AG13" s="537"/>
      <c r="AH13" s="494">
        <v>665</v>
      </c>
      <c r="AI13" s="495"/>
      <c r="AJ13" s="495"/>
      <c r="AK13" s="495"/>
      <c r="AL13" s="496"/>
      <c r="AM13" s="472" t="s">
        <v>141</v>
      </c>
      <c r="AN13" s="473"/>
      <c r="AO13" s="473"/>
      <c r="AP13" s="473"/>
      <c r="AQ13" s="473"/>
      <c r="AR13" s="473"/>
      <c r="AS13" s="473"/>
      <c r="AT13" s="474"/>
      <c r="AU13" s="475" t="s">
        <v>135</v>
      </c>
      <c r="AV13" s="476"/>
      <c r="AW13" s="476"/>
      <c r="AX13" s="476"/>
      <c r="AY13" s="477" t="s">
        <v>142</v>
      </c>
      <c r="AZ13" s="478"/>
      <c r="BA13" s="478"/>
      <c r="BB13" s="478"/>
      <c r="BC13" s="478"/>
      <c r="BD13" s="478"/>
      <c r="BE13" s="478"/>
      <c r="BF13" s="478"/>
      <c r="BG13" s="478"/>
      <c r="BH13" s="478"/>
      <c r="BI13" s="478"/>
      <c r="BJ13" s="478"/>
      <c r="BK13" s="478"/>
      <c r="BL13" s="478"/>
      <c r="BM13" s="479"/>
      <c r="BN13" s="443">
        <v>207314</v>
      </c>
      <c r="BO13" s="444"/>
      <c r="BP13" s="444"/>
      <c r="BQ13" s="444"/>
      <c r="BR13" s="444"/>
      <c r="BS13" s="444"/>
      <c r="BT13" s="444"/>
      <c r="BU13" s="445"/>
      <c r="BV13" s="443">
        <v>913018</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0.3</v>
      </c>
      <c r="CU13" s="441"/>
      <c r="CV13" s="441"/>
      <c r="CW13" s="441"/>
      <c r="CX13" s="441"/>
      <c r="CY13" s="441"/>
      <c r="CZ13" s="441"/>
      <c r="DA13" s="442"/>
      <c r="DB13" s="440">
        <v>0.4</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144</v>
      </c>
      <c r="M14" s="525"/>
      <c r="N14" s="525"/>
      <c r="O14" s="525"/>
      <c r="P14" s="525"/>
      <c r="Q14" s="526"/>
      <c r="R14" s="527">
        <v>74037</v>
      </c>
      <c r="S14" s="528"/>
      <c r="T14" s="528"/>
      <c r="U14" s="528"/>
      <c r="V14" s="529"/>
      <c r="W14" s="433"/>
      <c r="X14" s="434"/>
      <c r="Y14" s="434"/>
      <c r="Z14" s="434"/>
      <c r="AA14" s="434"/>
      <c r="AB14" s="423"/>
      <c r="AC14" s="530">
        <v>1.6</v>
      </c>
      <c r="AD14" s="531"/>
      <c r="AE14" s="531"/>
      <c r="AF14" s="531"/>
      <c r="AG14" s="532"/>
      <c r="AH14" s="530">
        <v>2</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t="s">
        <v>146</v>
      </c>
      <c r="CU14" s="542"/>
      <c r="CV14" s="542"/>
      <c r="CW14" s="542"/>
      <c r="CX14" s="542"/>
      <c r="CY14" s="542"/>
      <c r="CZ14" s="542"/>
      <c r="DA14" s="543"/>
      <c r="DB14" s="541" t="s">
        <v>138</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139</v>
      </c>
      <c r="N15" s="535"/>
      <c r="O15" s="535"/>
      <c r="P15" s="535"/>
      <c r="Q15" s="536"/>
      <c r="R15" s="527">
        <v>72873</v>
      </c>
      <c r="S15" s="528"/>
      <c r="T15" s="528"/>
      <c r="U15" s="528"/>
      <c r="V15" s="529"/>
      <c r="W15" s="459" t="s">
        <v>147</v>
      </c>
      <c r="X15" s="460"/>
      <c r="Y15" s="460"/>
      <c r="Z15" s="460"/>
      <c r="AA15" s="460"/>
      <c r="AB15" s="450"/>
      <c r="AC15" s="494">
        <v>8238</v>
      </c>
      <c r="AD15" s="495"/>
      <c r="AE15" s="495"/>
      <c r="AF15" s="495"/>
      <c r="AG15" s="537"/>
      <c r="AH15" s="494">
        <v>7981</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11741293</v>
      </c>
      <c r="BO15" s="407"/>
      <c r="BP15" s="407"/>
      <c r="BQ15" s="407"/>
      <c r="BR15" s="407"/>
      <c r="BS15" s="407"/>
      <c r="BT15" s="407"/>
      <c r="BU15" s="408"/>
      <c r="BV15" s="406">
        <v>10867967</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24.6</v>
      </c>
      <c r="AD16" s="531"/>
      <c r="AE16" s="531"/>
      <c r="AF16" s="531"/>
      <c r="AG16" s="532"/>
      <c r="AH16" s="530">
        <v>24.4</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12751361</v>
      </c>
      <c r="BO16" s="444"/>
      <c r="BP16" s="444"/>
      <c r="BQ16" s="444"/>
      <c r="BR16" s="444"/>
      <c r="BS16" s="444"/>
      <c r="BT16" s="444"/>
      <c r="BU16" s="445"/>
      <c r="BV16" s="443">
        <v>12132302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153</v>
      </c>
      <c r="N17" s="555"/>
      <c r="O17" s="555"/>
      <c r="P17" s="555"/>
      <c r="Q17" s="556"/>
      <c r="R17" s="549" t="s">
        <v>154</v>
      </c>
      <c r="S17" s="550"/>
      <c r="T17" s="550"/>
      <c r="U17" s="550"/>
      <c r="V17" s="551"/>
      <c r="W17" s="459" t="s">
        <v>155</v>
      </c>
      <c r="X17" s="460"/>
      <c r="Y17" s="460"/>
      <c r="Z17" s="460"/>
      <c r="AA17" s="460"/>
      <c r="AB17" s="450"/>
      <c r="AC17" s="494">
        <v>24647</v>
      </c>
      <c r="AD17" s="495"/>
      <c r="AE17" s="495"/>
      <c r="AF17" s="495"/>
      <c r="AG17" s="537"/>
      <c r="AH17" s="494">
        <v>24127</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15014943</v>
      </c>
      <c r="BO17" s="444"/>
      <c r="BP17" s="444"/>
      <c r="BQ17" s="444"/>
      <c r="BR17" s="444"/>
      <c r="BS17" s="444"/>
      <c r="BT17" s="444"/>
      <c r="BU17" s="445"/>
      <c r="BV17" s="443">
        <v>13849252</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157</v>
      </c>
      <c r="C18" s="486"/>
      <c r="D18" s="486"/>
      <c r="E18" s="566"/>
      <c r="F18" s="566"/>
      <c r="G18" s="566"/>
      <c r="H18" s="566"/>
      <c r="I18" s="566"/>
      <c r="J18" s="566"/>
      <c r="K18" s="566"/>
      <c r="L18" s="567">
        <v>71.72</v>
      </c>
      <c r="M18" s="567"/>
      <c r="N18" s="567"/>
      <c r="O18" s="567"/>
      <c r="P18" s="567"/>
      <c r="Q18" s="567"/>
      <c r="R18" s="568"/>
      <c r="S18" s="568"/>
      <c r="T18" s="568"/>
      <c r="U18" s="568"/>
      <c r="V18" s="569"/>
      <c r="W18" s="461"/>
      <c r="X18" s="462"/>
      <c r="Y18" s="462"/>
      <c r="Z18" s="462"/>
      <c r="AA18" s="462"/>
      <c r="AB18" s="453"/>
      <c r="AC18" s="570">
        <v>73.7</v>
      </c>
      <c r="AD18" s="571"/>
      <c r="AE18" s="571"/>
      <c r="AF18" s="571"/>
      <c r="AG18" s="572"/>
      <c r="AH18" s="570">
        <v>73.599999999999994</v>
      </c>
      <c r="AI18" s="571"/>
      <c r="AJ18" s="571"/>
      <c r="AK18" s="571"/>
      <c r="AL18" s="573"/>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14108505</v>
      </c>
      <c r="BO18" s="444"/>
      <c r="BP18" s="444"/>
      <c r="BQ18" s="444"/>
      <c r="BR18" s="444"/>
      <c r="BS18" s="444"/>
      <c r="BT18" s="444"/>
      <c r="BU18" s="445"/>
      <c r="BV18" s="443">
        <v>13870107</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159</v>
      </c>
      <c r="C19" s="486"/>
      <c r="D19" s="486"/>
      <c r="E19" s="566"/>
      <c r="F19" s="566"/>
      <c r="G19" s="566"/>
      <c r="H19" s="566"/>
      <c r="I19" s="566"/>
      <c r="J19" s="566"/>
      <c r="K19" s="566"/>
      <c r="L19" s="574">
        <v>1035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20737672</v>
      </c>
      <c r="BO19" s="444"/>
      <c r="BP19" s="444"/>
      <c r="BQ19" s="444"/>
      <c r="BR19" s="444"/>
      <c r="BS19" s="444"/>
      <c r="BT19" s="444"/>
      <c r="BU19" s="445"/>
      <c r="BV19" s="443">
        <v>20501129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161</v>
      </c>
      <c r="C20" s="486"/>
      <c r="D20" s="486"/>
      <c r="E20" s="566"/>
      <c r="F20" s="566"/>
      <c r="G20" s="566"/>
      <c r="H20" s="566"/>
      <c r="I20" s="566"/>
      <c r="J20" s="566"/>
      <c r="K20" s="566"/>
      <c r="L20" s="574">
        <v>29816</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23035736</v>
      </c>
      <c r="BO22" s="407"/>
      <c r="BP22" s="407"/>
      <c r="BQ22" s="407"/>
      <c r="BR22" s="407"/>
      <c r="BS22" s="407"/>
      <c r="BT22" s="407"/>
      <c r="BU22" s="408"/>
      <c r="BV22" s="406">
        <v>19444149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20696847</v>
      </c>
      <c r="BO23" s="444"/>
      <c r="BP23" s="444"/>
      <c r="BQ23" s="444"/>
      <c r="BR23" s="444"/>
      <c r="BS23" s="444"/>
      <c r="BT23" s="444"/>
      <c r="BU23" s="445"/>
      <c r="BV23" s="443">
        <v>17337955</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171</v>
      </c>
      <c r="F24" s="473"/>
      <c r="G24" s="473"/>
      <c r="H24" s="473"/>
      <c r="I24" s="473"/>
      <c r="J24" s="473"/>
      <c r="K24" s="474"/>
      <c r="L24" s="494">
        <v>1</v>
      </c>
      <c r="M24" s="495"/>
      <c r="N24" s="495"/>
      <c r="O24" s="495"/>
      <c r="P24" s="537"/>
      <c r="Q24" s="494">
        <v>9560</v>
      </c>
      <c r="R24" s="495"/>
      <c r="S24" s="495"/>
      <c r="T24" s="495"/>
      <c r="U24" s="495"/>
      <c r="V24" s="537"/>
      <c r="W24" s="589"/>
      <c r="X24" s="590"/>
      <c r="Y24" s="591"/>
      <c r="Z24" s="493" t="s">
        <v>172</v>
      </c>
      <c r="AA24" s="473"/>
      <c r="AB24" s="473"/>
      <c r="AC24" s="473"/>
      <c r="AD24" s="473"/>
      <c r="AE24" s="473"/>
      <c r="AF24" s="473"/>
      <c r="AG24" s="474"/>
      <c r="AH24" s="494">
        <v>415</v>
      </c>
      <c r="AI24" s="495"/>
      <c r="AJ24" s="495"/>
      <c r="AK24" s="495"/>
      <c r="AL24" s="537"/>
      <c r="AM24" s="494">
        <v>1283595</v>
      </c>
      <c r="AN24" s="495"/>
      <c r="AO24" s="495"/>
      <c r="AP24" s="495"/>
      <c r="AQ24" s="495"/>
      <c r="AR24" s="537"/>
      <c r="AS24" s="494">
        <v>3093</v>
      </c>
      <c r="AT24" s="495"/>
      <c r="AU24" s="495"/>
      <c r="AV24" s="495"/>
      <c r="AW24" s="495"/>
      <c r="AX24" s="496"/>
      <c r="AY24" s="559" t="s">
        <v>173</v>
      </c>
      <c r="AZ24" s="560"/>
      <c r="BA24" s="560"/>
      <c r="BB24" s="560"/>
      <c r="BC24" s="560"/>
      <c r="BD24" s="560"/>
      <c r="BE24" s="560"/>
      <c r="BF24" s="560"/>
      <c r="BG24" s="560"/>
      <c r="BH24" s="560"/>
      <c r="BI24" s="560"/>
      <c r="BJ24" s="560"/>
      <c r="BK24" s="560"/>
      <c r="BL24" s="560"/>
      <c r="BM24" s="561"/>
      <c r="BN24" s="443">
        <v>14845297</v>
      </c>
      <c r="BO24" s="444"/>
      <c r="BP24" s="444"/>
      <c r="BQ24" s="444"/>
      <c r="BR24" s="444"/>
      <c r="BS24" s="444"/>
      <c r="BT24" s="444"/>
      <c r="BU24" s="445"/>
      <c r="BV24" s="443">
        <v>10441219</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174</v>
      </c>
      <c r="F25" s="473"/>
      <c r="G25" s="473"/>
      <c r="H25" s="473"/>
      <c r="I25" s="473"/>
      <c r="J25" s="473"/>
      <c r="K25" s="474"/>
      <c r="L25" s="494">
        <v>2</v>
      </c>
      <c r="M25" s="495"/>
      <c r="N25" s="495"/>
      <c r="O25" s="495"/>
      <c r="P25" s="537"/>
      <c r="Q25" s="494">
        <v>7660</v>
      </c>
      <c r="R25" s="495"/>
      <c r="S25" s="495"/>
      <c r="T25" s="495"/>
      <c r="U25" s="495"/>
      <c r="V25" s="537"/>
      <c r="W25" s="589"/>
      <c r="X25" s="590"/>
      <c r="Y25" s="591"/>
      <c r="Z25" s="493" t="s">
        <v>175</v>
      </c>
      <c r="AA25" s="473"/>
      <c r="AB25" s="473"/>
      <c r="AC25" s="473"/>
      <c r="AD25" s="473"/>
      <c r="AE25" s="473"/>
      <c r="AF25" s="473"/>
      <c r="AG25" s="474"/>
      <c r="AH25" s="494" t="s">
        <v>138</v>
      </c>
      <c r="AI25" s="495"/>
      <c r="AJ25" s="495"/>
      <c r="AK25" s="495"/>
      <c r="AL25" s="537"/>
      <c r="AM25" s="494" t="s">
        <v>138</v>
      </c>
      <c r="AN25" s="495"/>
      <c r="AO25" s="495"/>
      <c r="AP25" s="495"/>
      <c r="AQ25" s="495"/>
      <c r="AR25" s="537"/>
      <c r="AS25" s="494" t="s">
        <v>138</v>
      </c>
      <c r="AT25" s="495"/>
      <c r="AU25" s="495"/>
      <c r="AV25" s="495"/>
      <c r="AW25" s="495"/>
      <c r="AX25" s="496"/>
      <c r="AY25" s="403" t="s">
        <v>176</v>
      </c>
      <c r="AZ25" s="404"/>
      <c r="BA25" s="404"/>
      <c r="BB25" s="404"/>
      <c r="BC25" s="404"/>
      <c r="BD25" s="404"/>
      <c r="BE25" s="404"/>
      <c r="BF25" s="404"/>
      <c r="BG25" s="404"/>
      <c r="BH25" s="404"/>
      <c r="BI25" s="404"/>
      <c r="BJ25" s="404"/>
      <c r="BK25" s="404"/>
      <c r="BL25" s="404"/>
      <c r="BM25" s="405"/>
      <c r="BN25" s="406">
        <v>2901166</v>
      </c>
      <c r="BO25" s="407"/>
      <c r="BP25" s="407"/>
      <c r="BQ25" s="407"/>
      <c r="BR25" s="407"/>
      <c r="BS25" s="407"/>
      <c r="BT25" s="407"/>
      <c r="BU25" s="408"/>
      <c r="BV25" s="406">
        <v>1477131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177</v>
      </c>
      <c r="F26" s="473"/>
      <c r="G26" s="473"/>
      <c r="H26" s="473"/>
      <c r="I26" s="473"/>
      <c r="J26" s="473"/>
      <c r="K26" s="474"/>
      <c r="L26" s="494">
        <v>1</v>
      </c>
      <c r="M26" s="495"/>
      <c r="N26" s="495"/>
      <c r="O26" s="495"/>
      <c r="P26" s="537"/>
      <c r="Q26" s="494">
        <v>6290</v>
      </c>
      <c r="R26" s="495"/>
      <c r="S26" s="495"/>
      <c r="T26" s="495"/>
      <c r="U26" s="495"/>
      <c r="V26" s="537"/>
      <c r="W26" s="589"/>
      <c r="X26" s="590"/>
      <c r="Y26" s="591"/>
      <c r="Z26" s="493" t="s">
        <v>178</v>
      </c>
      <c r="AA26" s="595"/>
      <c r="AB26" s="595"/>
      <c r="AC26" s="595"/>
      <c r="AD26" s="595"/>
      <c r="AE26" s="595"/>
      <c r="AF26" s="595"/>
      <c r="AG26" s="596"/>
      <c r="AH26" s="494">
        <v>11</v>
      </c>
      <c r="AI26" s="495"/>
      <c r="AJ26" s="495"/>
      <c r="AK26" s="495"/>
      <c r="AL26" s="537"/>
      <c r="AM26" s="494">
        <v>39204</v>
      </c>
      <c r="AN26" s="495"/>
      <c r="AO26" s="495"/>
      <c r="AP26" s="495"/>
      <c r="AQ26" s="495"/>
      <c r="AR26" s="537"/>
      <c r="AS26" s="494">
        <v>3564</v>
      </c>
      <c r="AT26" s="495"/>
      <c r="AU26" s="495"/>
      <c r="AV26" s="495"/>
      <c r="AW26" s="495"/>
      <c r="AX26" s="496"/>
      <c r="AY26" s="446" t="s">
        <v>179</v>
      </c>
      <c r="AZ26" s="447"/>
      <c r="BA26" s="447"/>
      <c r="BB26" s="447"/>
      <c r="BC26" s="447"/>
      <c r="BD26" s="447"/>
      <c r="BE26" s="447"/>
      <c r="BF26" s="447"/>
      <c r="BG26" s="447"/>
      <c r="BH26" s="447"/>
      <c r="BI26" s="447"/>
      <c r="BJ26" s="447"/>
      <c r="BK26" s="447"/>
      <c r="BL26" s="447"/>
      <c r="BM26" s="448"/>
      <c r="BN26" s="443">
        <v>109800</v>
      </c>
      <c r="BO26" s="444"/>
      <c r="BP26" s="444"/>
      <c r="BQ26" s="444"/>
      <c r="BR26" s="444"/>
      <c r="BS26" s="444"/>
      <c r="BT26" s="444"/>
      <c r="BU26" s="445"/>
      <c r="BV26" s="443">
        <v>100800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180</v>
      </c>
      <c r="F27" s="473"/>
      <c r="G27" s="473"/>
      <c r="H27" s="473"/>
      <c r="I27" s="473"/>
      <c r="J27" s="473"/>
      <c r="K27" s="474"/>
      <c r="L27" s="494">
        <v>1</v>
      </c>
      <c r="M27" s="495"/>
      <c r="N27" s="495"/>
      <c r="O27" s="495"/>
      <c r="P27" s="537"/>
      <c r="Q27" s="494">
        <v>4930</v>
      </c>
      <c r="R27" s="495"/>
      <c r="S27" s="495"/>
      <c r="T27" s="495"/>
      <c r="U27" s="495"/>
      <c r="V27" s="537"/>
      <c r="W27" s="589"/>
      <c r="X27" s="590"/>
      <c r="Y27" s="591"/>
      <c r="Z27" s="493" t="s">
        <v>181</v>
      </c>
      <c r="AA27" s="473"/>
      <c r="AB27" s="473"/>
      <c r="AC27" s="473"/>
      <c r="AD27" s="473"/>
      <c r="AE27" s="473"/>
      <c r="AF27" s="473"/>
      <c r="AG27" s="474"/>
      <c r="AH27" s="494">
        <v>3</v>
      </c>
      <c r="AI27" s="495"/>
      <c r="AJ27" s="495"/>
      <c r="AK27" s="495"/>
      <c r="AL27" s="537"/>
      <c r="AM27" s="494">
        <v>12114</v>
      </c>
      <c r="AN27" s="495"/>
      <c r="AO27" s="495"/>
      <c r="AP27" s="495"/>
      <c r="AQ27" s="495"/>
      <c r="AR27" s="537"/>
      <c r="AS27" s="494">
        <v>4038</v>
      </c>
      <c r="AT27" s="495"/>
      <c r="AU27" s="495"/>
      <c r="AV27" s="495"/>
      <c r="AW27" s="495"/>
      <c r="AX27" s="496"/>
      <c r="AY27" s="538" t="s">
        <v>182</v>
      </c>
      <c r="AZ27" s="539"/>
      <c r="BA27" s="539"/>
      <c r="BB27" s="539"/>
      <c r="BC27" s="539"/>
      <c r="BD27" s="539"/>
      <c r="BE27" s="539"/>
      <c r="BF27" s="539"/>
      <c r="BG27" s="539"/>
      <c r="BH27" s="539"/>
      <c r="BI27" s="539"/>
      <c r="BJ27" s="539"/>
      <c r="BK27" s="539"/>
      <c r="BL27" s="539"/>
      <c r="BM27" s="540"/>
      <c r="BN27" s="562">
        <v>771495</v>
      </c>
      <c r="BO27" s="563"/>
      <c r="BP27" s="563"/>
      <c r="BQ27" s="563"/>
      <c r="BR27" s="563"/>
      <c r="BS27" s="563"/>
      <c r="BT27" s="563"/>
      <c r="BU27" s="564"/>
      <c r="BV27" s="562">
        <v>770051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183</v>
      </c>
      <c r="F28" s="473"/>
      <c r="G28" s="473"/>
      <c r="H28" s="473"/>
      <c r="I28" s="473"/>
      <c r="J28" s="473"/>
      <c r="K28" s="474"/>
      <c r="L28" s="494">
        <v>1</v>
      </c>
      <c r="M28" s="495"/>
      <c r="N28" s="495"/>
      <c r="O28" s="495"/>
      <c r="P28" s="537"/>
      <c r="Q28" s="494">
        <v>4410</v>
      </c>
      <c r="R28" s="495"/>
      <c r="S28" s="495"/>
      <c r="T28" s="495"/>
      <c r="U28" s="495"/>
      <c r="V28" s="537"/>
      <c r="W28" s="589"/>
      <c r="X28" s="590"/>
      <c r="Y28" s="591"/>
      <c r="Z28" s="493" t="s">
        <v>184</v>
      </c>
      <c r="AA28" s="473"/>
      <c r="AB28" s="473"/>
      <c r="AC28" s="473"/>
      <c r="AD28" s="473"/>
      <c r="AE28" s="473"/>
      <c r="AF28" s="473"/>
      <c r="AG28" s="474"/>
      <c r="AH28" s="494" t="s">
        <v>138</v>
      </c>
      <c r="AI28" s="495"/>
      <c r="AJ28" s="495"/>
      <c r="AK28" s="495"/>
      <c r="AL28" s="537"/>
      <c r="AM28" s="494" t="s">
        <v>138</v>
      </c>
      <c r="AN28" s="495"/>
      <c r="AO28" s="495"/>
      <c r="AP28" s="495"/>
      <c r="AQ28" s="495"/>
      <c r="AR28" s="537"/>
      <c r="AS28" s="494" t="s">
        <v>138</v>
      </c>
      <c r="AT28" s="495"/>
      <c r="AU28" s="495"/>
      <c r="AV28" s="495"/>
      <c r="AW28" s="495"/>
      <c r="AX28" s="496"/>
      <c r="AY28" s="597" t="s">
        <v>185</v>
      </c>
      <c r="AZ28" s="598"/>
      <c r="BA28" s="598"/>
      <c r="BB28" s="599"/>
      <c r="BC28" s="403" t="s">
        <v>49</v>
      </c>
      <c r="BD28" s="404"/>
      <c r="BE28" s="404"/>
      <c r="BF28" s="404"/>
      <c r="BG28" s="404"/>
      <c r="BH28" s="404"/>
      <c r="BI28" s="404"/>
      <c r="BJ28" s="404"/>
      <c r="BK28" s="404"/>
      <c r="BL28" s="404"/>
      <c r="BM28" s="405"/>
      <c r="BN28" s="406">
        <v>4920957</v>
      </c>
      <c r="BO28" s="407"/>
      <c r="BP28" s="407"/>
      <c r="BQ28" s="407"/>
      <c r="BR28" s="407"/>
      <c r="BS28" s="407"/>
      <c r="BT28" s="407"/>
      <c r="BU28" s="408"/>
      <c r="BV28" s="406">
        <v>4609139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186</v>
      </c>
      <c r="F29" s="473"/>
      <c r="G29" s="473"/>
      <c r="H29" s="473"/>
      <c r="I29" s="473"/>
      <c r="J29" s="473"/>
      <c r="K29" s="474"/>
      <c r="L29" s="494">
        <v>20</v>
      </c>
      <c r="M29" s="495"/>
      <c r="N29" s="495"/>
      <c r="O29" s="495"/>
      <c r="P29" s="537"/>
      <c r="Q29" s="494">
        <v>4130</v>
      </c>
      <c r="R29" s="495"/>
      <c r="S29" s="495"/>
      <c r="T29" s="495"/>
      <c r="U29" s="495"/>
      <c r="V29" s="537"/>
      <c r="W29" s="592"/>
      <c r="X29" s="593"/>
      <c r="Y29" s="594"/>
      <c r="Z29" s="493" t="s">
        <v>187</v>
      </c>
      <c r="AA29" s="473"/>
      <c r="AB29" s="473"/>
      <c r="AC29" s="473"/>
      <c r="AD29" s="473"/>
      <c r="AE29" s="473"/>
      <c r="AF29" s="473"/>
      <c r="AG29" s="474"/>
      <c r="AH29" s="494">
        <v>418</v>
      </c>
      <c r="AI29" s="495"/>
      <c r="AJ29" s="495"/>
      <c r="AK29" s="495"/>
      <c r="AL29" s="537"/>
      <c r="AM29" s="494">
        <v>1295709</v>
      </c>
      <c r="AN29" s="495"/>
      <c r="AO29" s="495"/>
      <c r="AP29" s="495"/>
      <c r="AQ29" s="495"/>
      <c r="AR29" s="537"/>
      <c r="AS29" s="494">
        <v>3100</v>
      </c>
      <c r="AT29" s="495"/>
      <c r="AU29" s="495"/>
      <c r="AV29" s="495"/>
      <c r="AW29" s="495"/>
      <c r="AX29" s="496"/>
      <c r="AY29" s="600"/>
      <c r="AZ29" s="601"/>
      <c r="BA29" s="601"/>
      <c r="BB29" s="602"/>
      <c r="BC29" s="477" t="s">
        <v>188</v>
      </c>
      <c r="BD29" s="478"/>
      <c r="BE29" s="478"/>
      <c r="BF29" s="478"/>
      <c r="BG29" s="478"/>
      <c r="BH29" s="478"/>
      <c r="BI29" s="478"/>
      <c r="BJ29" s="478"/>
      <c r="BK29" s="478"/>
      <c r="BL29" s="478"/>
      <c r="BM29" s="479"/>
      <c r="BN29" s="443">
        <v>2548633</v>
      </c>
      <c r="BO29" s="444"/>
      <c r="BP29" s="444"/>
      <c r="BQ29" s="444"/>
      <c r="BR29" s="444"/>
      <c r="BS29" s="444"/>
      <c r="BT29" s="444"/>
      <c r="BU29" s="445"/>
      <c r="BV29" s="443">
        <v>2045761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189</v>
      </c>
      <c r="X30" s="611"/>
      <c r="Y30" s="611"/>
      <c r="Z30" s="611"/>
      <c r="AA30" s="611"/>
      <c r="AB30" s="611"/>
      <c r="AC30" s="611"/>
      <c r="AD30" s="611"/>
      <c r="AE30" s="611"/>
      <c r="AF30" s="611"/>
      <c r="AG30" s="612"/>
      <c r="AH30" s="570">
        <v>99.3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6008379</v>
      </c>
      <c r="BO30" s="563"/>
      <c r="BP30" s="563"/>
      <c r="BQ30" s="563"/>
      <c r="BR30" s="563"/>
      <c r="BS30" s="563"/>
      <c r="BT30" s="563"/>
      <c r="BU30" s="564"/>
      <c r="BV30" s="562">
        <v>6681958</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190</v>
      </c>
      <c r="D32" s="606"/>
      <c r="E32" s="606"/>
      <c r="F32" s="606"/>
      <c r="G32" s="606"/>
      <c r="H32" s="606"/>
      <c r="I32" s="606"/>
      <c r="J32" s="606"/>
      <c r="K32" s="606"/>
      <c r="L32" s="606"/>
      <c r="M32" s="606"/>
      <c r="N32" s="606"/>
      <c r="O32" s="606"/>
      <c r="P32" s="606"/>
      <c r="Q32" s="606"/>
      <c r="R32" s="606"/>
      <c r="S32" s="606"/>
      <c r="U32" s="447" t="s">
        <v>191</v>
      </c>
      <c r="V32" s="447"/>
      <c r="W32" s="447"/>
      <c r="X32" s="447"/>
      <c r="Y32" s="447"/>
      <c r="Z32" s="447"/>
      <c r="AA32" s="447"/>
      <c r="AB32" s="447"/>
      <c r="AC32" s="447"/>
      <c r="AD32" s="447"/>
      <c r="AE32" s="447"/>
      <c r="AF32" s="447"/>
      <c r="AG32" s="447"/>
      <c r="AH32" s="447"/>
      <c r="AI32" s="447"/>
      <c r="AJ32" s="447"/>
      <c r="AK32" s="447"/>
      <c r="AM32" s="447" t="s">
        <v>192</v>
      </c>
      <c r="AN32" s="447"/>
      <c r="AO32" s="447"/>
      <c r="AP32" s="447"/>
      <c r="AQ32" s="447"/>
      <c r="AR32" s="447"/>
      <c r="AS32" s="447"/>
      <c r="AT32" s="447"/>
      <c r="AU32" s="447"/>
      <c r="AV32" s="447"/>
      <c r="AW32" s="447"/>
      <c r="AX32" s="447"/>
      <c r="AY32" s="447"/>
      <c r="AZ32" s="447"/>
      <c r="BA32" s="447"/>
      <c r="BB32" s="447"/>
      <c r="BC32" s="447"/>
      <c r="BE32" s="447" t="s">
        <v>193</v>
      </c>
      <c r="BF32" s="447"/>
      <c r="BG32" s="447"/>
      <c r="BH32" s="447"/>
      <c r="BI32" s="447"/>
      <c r="BJ32" s="447"/>
      <c r="BK32" s="447"/>
      <c r="BL32" s="447"/>
      <c r="BM32" s="447"/>
      <c r="BN32" s="447"/>
      <c r="BO32" s="447"/>
      <c r="BP32" s="447"/>
      <c r="BQ32" s="447"/>
      <c r="BR32" s="447"/>
      <c r="BS32" s="447"/>
      <c r="BT32" s="447"/>
      <c r="BU32" s="447"/>
      <c r="BW32" s="447" t="s">
        <v>194</v>
      </c>
      <c r="BX32" s="447"/>
      <c r="BY32" s="447"/>
      <c r="BZ32" s="447"/>
      <c r="CA32" s="447"/>
      <c r="CB32" s="447"/>
      <c r="CC32" s="447"/>
      <c r="CD32" s="447"/>
      <c r="CE32" s="447"/>
      <c r="CF32" s="447"/>
      <c r="CG32" s="447"/>
      <c r="CH32" s="447"/>
      <c r="CI32" s="447"/>
      <c r="CJ32" s="447"/>
      <c r="CK32" s="447"/>
      <c r="CL32" s="447"/>
      <c r="CM32" s="447"/>
      <c r="CO32" s="447" t="s">
        <v>195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196</v>
      </c>
      <c r="D33" s="467"/>
      <c r="E33" s="432" t="s">
        <v>197</v>
      </c>
      <c r="F33" s="432"/>
      <c r="G33" s="432"/>
      <c r="H33" s="432"/>
      <c r="I33" s="432"/>
      <c r="J33" s="432"/>
      <c r="K33" s="432"/>
      <c r="L33" s="432"/>
      <c r="M33" s="432"/>
      <c r="N33" s="432"/>
      <c r="O33" s="432"/>
      <c r="P33" s="432"/>
      <c r="Q33" s="432"/>
      <c r="R33" s="432"/>
      <c r="S33" s="432"/>
      <c r="T33" s="206"/>
      <c r="U33" s="467" t="s">
        <v>196</v>
      </c>
      <c r="V33" s="467"/>
      <c r="W33" s="432" t="s">
        <v>197</v>
      </c>
      <c r="X33" s="432"/>
      <c r="Y33" s="432"/>
      <c r="Z33" s="432"/>
      <c r="AA33" s="432"/>
      <c r="AB33" s="432"/>
      <c r="AC33" s="432"/>
      <c r="AD33" s="432"/>
      <c r="AE33" s="432"/>
      <c r="AF33" s="432"/>
      <c r="AG33" s="432"/>
      <c r="AH33" s="432"/>
      <c r="AI33" s="432"/>
      <c r="AJ33" s="432"/>
      <c r="AK33" s="432"/>
      <c r="AL33" s="206"/>
      <c r="AM33" s="467" t="s">
        <v>196</v>
      </c>
      <c r="AN33" s="467"/>
      <c r="AO33" s="432" t="s">
        <v>197</v>
      </c>
      <c r="AP33" s="432"/>
      <c r="AQ33" s="432"/>
      <c r="AR33" s="432"/>
      <c r="AS33" s="432"/>
      <c r="AT33" s="432"/>
      <c r="AU33" s="432"/>
      <c r="AV33" s="432"/>
      <c r="AW33" s="432"/>
      <c r="AX33" s="432"/>
      <c r="AY33" s="432"/>
      <c r="AZ33" s="432"/>
      <c r="BA33" s="432"/>
      <c r="BB33" s="432"/>
      <c r="BC33" s="432"/>
      <c r="BD33" s="207"/>
      <c r="BE33" s="432" t="s">
        <v>198</v>
      </c>
      <c r="BF33" s="432"/>
      <c r="BG33" s="432" t="s">
        <v>199</v>
      </c>
      <c r="BH33" s="432"/>
      <c r="BI33" s="432"/>
      <c r="BJ33" s="432"/>
      <c r="BK33" s="432"/>
      <c r="BL33" s="432"/>
      <c r="BM33" s="432"/>
      <c r="BN33" s="432"/>
      <c r="BO33" s="432"/>
      <c r="BP33" s="432"/>
      <c r="BQ33" s="432"/>
      <c r="BR33" s="432"/>
      <c r="BS33" s="432"/>
      <c r="BT33" s="432"/>
      <c r="BU33" s="432"/>
      <c r="BV33" s="207"/>
      <c r="BW33" s="467" t="s">
        <v>198</v>
      </c>
      <c r="BX33" s="467"/>
      <c r="BY33" s="432" t="s">
        <v>200</v>
      </c>
      <c r="BZ33" s="432"/>
      <c r="CA33" s="432"/>
      <c r="CB33" s="432"/>
      <c r="CC33" s="432"/>
      <c r="CD33" s="432"/>
      <c r="CE33" s="432"/>
      <c r="CF33" s="432"/>
      <c r="CG33" s="432"/>
      <c r="CH33" s="432"/>
      <c r="CI33" s="432"/>
      <c r="CJ33" s="432"/>
      <c r="CK33" s="432"/>
      <c r="CL33" s="432"/>
      <c r="CM33" s="432"/>
      <c r="CN33" s="206"/>
      <c r="CO33" s="467" t="s">
        <v>196</v>
      </c>
      <c r="CP33" s="467"/>
      <c r="CQ33" s="432" t="s">
        <v>201</v>
      </c>
      <c r="CR33" s="432"/>
      <c r="CS33" s="432"/>
      <c r="CT33" s="432"/>
      <c r="CU33" s="432"/>
      <c r="CV33" s="432"/>
      <c r="CW33" s="432"/>
      <c r="CX33" s="432"/>
      <c r="CY33" s="432"/>
      <c r="CZ33" s="432"/>
      <c r="DA33" s="432"/>
      <c r="DB33" s="432"/>
      <c r="DC33" s="432"/>
      <c r="DD33" s="432"/>
      <c r="DE33" s="432"/>
      <c r="DF33" s="206"/>
      <c r="DG33" s="632" t="s">
        <v>202</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4</v>
      </c>
      <c r="AN34" s="633"/>
      <c r="AO34" s="634" t="str">
        <f>IF('各会計、関係団体の財政状況及び健全化判断比率'!B30="","",'各会計、関係団体の財政状況及び健全化判断比率'!B30)</f>
        <v>水道事業会計</v>
      </c>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IF('各会計、関係団体の財政状況及び健全化判断比率'!B32="","",'各会計、関係団体の財政状況及び健全化判断比率'!B32)</f>
        <v>産業団地造成特別会計</v>
      </c>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鳥栖地区広域市町村圏組合・一般会計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17</v>
      </c>
      <c r="CP34" s="633"/>
      <c r="CQ34" s="634" t="str">
        <f>IF('各会計、関係団体の財政状況及び健全化判断比率'!BS7="","",'各会計、関係団体の財政状況及び健全化判断比率'!BS7)</f>
        <v>鳥栖市土地開発公社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〇</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5</v>
      </c>
      <c r="AN35" s="633"/>
      <c r="AO35" s="634" t="str">
        <f>IF('各会計、関係団体の財政状況及び健全化判断比率'!B31="","",'各会計、関係団体の財政状況及び健全化判断比率'!B31)</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鳥栖地区広域市町村圏組合・介護保険特別会計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佐賀県後期高齢者連合・一般会計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佐賀県後期高齢者連合・後期高齢者医療特別会計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鳥栖・三養基西部環境施設組合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佐賀県東部環境施設組合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13</v>
      </c>
      <c r="BX40" s="633"/>
      <c r="BY40" s="634" t="str">
        <f>IF('各会計、関係団体の財政状況及び健全化判断比率'!B74="","",'各会計、関係団体の財政状況及び健全化判断比率'!B74)</f>
        <v>鳥栖・三養基地区消防事務組合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14</v>
      </c>
      <c r="BX41" s="633"/>
      <c r="BY41" s="634" t="str">
        <f>IF('各会計、関係団体の財政状況及び健全化判断比率'!B75="","",'各会計、関係団体の財政状況及び健全化判断比率'!B75)</f>
        <v>佐賀県競馬組合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15</v>
      </c>
      <c r="BX42" s="633"/>
      <c r="BY42" s="634" t="str">
        <f>IF('各会計、関係団体の財政状況及び健全化判断比率'!B76="","",'各会計、関係団体の財政状況及び健全化判断比率'!B76)</f>
        <v>佐賀県市町総合事務組合・一般会計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16</v>
      </c>
      <c r="BX43" s="633"/>
      <c r="BY43" s="634" t="str">
        <f>IF('各会計、関係団体の財政状況及び健全化判断比率'!B77="","",'各会計、関係団体の財政状況及び健全化判断比率'!B77)</f>
        <v>佐賀県市町総合事務組合・交通災害共済事業特別会計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203</v>
      </c>
      <c r="E46" s="636" t="s">
        <v>204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206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207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208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209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Rj4gUbEwA1O3Z932X0Ujv0NVUp7brvBgjOHiHJMqeY2s/rCalaWM+/qwBnJ7QnHvO7glI18ziY2ESUS3ywZ/NQ==" saltValue="b33mla96olB3h740yoCNK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212</v>
      </c>
      <c r="DI1" s="639"/>
      <c r="DJ1" s="639"/>
      <c r="DK1" s="639"/>
      <c r="DL1" s="639"/>
      <c r="DM1" s="639"/>
      <c r="DN1" s="640"/>
      <c r="DO1" s="214"/>
      <c r="DP1" s="638" t="s">
        <v>213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218</v>
      </c>
      <c r="S4" s="642"/>
      <c r="T4" s="642"/>
      <c r="U4" s="642"/>
      <c r="V4" s="642"/>
      <c r="W4" s="642"/>
      <c r="X4" s="642"/>
      <c r="Y4" s="643"/>
      <c r="Z4" s="641" t="s">
        <v>219</v>
      </c>
      <c r="AA4" s="642"/>
      <c r="AB4" s="642"/>
      <c r="AC4" s="643"/>
      <c r="AD4" s="641" t="s">
        <v>220</v>
      </c>
      <c r="AE4" s="642"/>
      <c r="AF4" s="642"/>
      <c r="AG4" s="642"/>
      <c r="AH4" s="642"/>
      <c r="AI4" s="642"/>
      <c r="AJ4" s="642"/>
      <c r="AK4" s="643"/>
      <c r="AL4" s="641" t="s">
        <v>219</v>
      </c>
      <c r="AM4" s="642"/>
      <c r="AN4" s="642"/>
      <c r="AO4" s="643"/>
      <c r="AP4" s="644" t="s">
        <v>221</v>
      </c>
      <c r="AQ4" s="644"/>
      <c r="AR4" s="644"/>
      <c r="AS4" s="644"/>
      <c r="AT4" s="644"/>
      <c r="AU4" s="644"/>
      <c r="AV4" s="644"/>
      <c r="AW4" s="644"/>
      <c r="AX4" s="644"/>
      <c r="AY4" s="644"/>
      <c r="AZ4" s="644"/>
      <c r="BA4" s="644"/>
      <c r="BB4" s="644"/>
      <c r="BC4" s="644"/>
      <c r="BD4" s="644"/>
      <c r="BE4" s="644"/>
      <c r="BF4" s="644"/>
      <c r="BG4" s="644" t="s">
        <v>222</v>
      </c>
      <c r="BH4" s="644"/>
      <c r="BI4" s="644"/>
      <c r="BJ4" s="644"/>
      <c r="BK4" s="644"/>
      <c r="BL4" s="644"/>
      <c r="BM4" s="644"/>
      <c r="BN4" s="644"/>
      <c r="BO4" s="644" t="s">
        <v>219</v>
      </c>
      <c r="BP4" s="644"/>
      <c r="BQ4" s="644"/>
      <c r="BR4" s="644"/>
      <c r="BS4" s="644" t="s">
        <v>223</v>
      </c>
      <c r="BT4" s="644"/>
      <c r="BU4" s="644"/>
      <c r="BV4" s="644"/>
      <c r="BW4" s="644"/>
      <c r="BX4" s="644"/>
      <c r="BY4" s="644"/>
      <c r="BZ4" s="644"/>
      <c r="CA4" s="644"/>
      <c r="CB4" s="644"/>
      <c r="CD4" s="641" t="s">
        <v>224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225</v>
      </c>
      <c r="C5" s="646"/>
      <c r="D5" s="646"/>
      <c r="E5" s="646"/>
      <c r="F5" s="646"/>
      <c r="G5" s="646"/>
      <c r="H5" s="646"/>
      <c r="I5" s="646"/>
      <c r="J5" s="646"/>
      <c r="K5" s="646"/>
      <c r="L5" s="646"/>
      <c r="M5" s="646"/>
      <c r="N5" s="646"/>
      <c r="O5" s="646"/>
      <c r="P5" s="646"/>
      <c r="Q5" s="647"/>
      <c r="R5" s="648">
        <v>13776358</v>
      </c>
      <c r="S5" s="649"/>
      <c r="T5" s="649"/>
      <c r="U5" s="649"/>
      <c r="V5" s="649"/>
      <c r="W5" s="649"/>
      <c r="X5" s="649"/>
      <c r="Y5" s="650"/>
      <c r="Z5" s="651">
        <v>36.6</v>
      </c>
      <c r="AA5" s="651"/>
      <c r="AB5" s="651"/>
      <c r="AC5" s="651"/>
      <c r="AD5" s="652">
        <v>13084560</v>
      </c>
      <c r="AE5" s="652"/>
      <c r="AF5" s="652"/>
      <c r="AG5" s="652"/>
      <c r="AH5" s="652"/>
      <c r="AI5" s="652"/>
      <c r="AJ5" s="652"/>
      <c r="AK5" s="652"/>
      <c r="AL5" s="653">
        <v>78</v>
      </c>
      <c r="AM5" s="654"/>
      <c r="AN5" s="654"/>
      <c r="AO5" s="655"/>
      <c r="AP5" s="645" t="s">
        <v>226</v>
      </c>
      <c r="AQ5" s="646"/>
      <c r="AR5" s="646"/>
      <c r="AS5" s="646"/>
      <c r="AT5" s="646"/>
      <c r="AU5" s="646"/>
      <c r="AV5" s="646"/>
      <c r="AW5" s="646"/>
      <c r="AX5" s="646"/>
      <c r="AY5" s="646"/>
      <c r="AZ5" s="646"/>
      <c r="BA5" s="646"/>
      <c r="BB5" s="646"/>
      <c r="BC5" s="646"/>
      <c r="BD5" s="646"/>
      <c r="BE5" s="646"/>
      <c r="BF5" s="647"/>
      <c r="BG5" s="659">
        <v>13079819</v>
      </c>
      <c r="BH5" s="660"/>
      <c r="BI5" s="660"/>
      <c r="BJ5" s="660"/>
      <c r="BK5" s="660"/>
      <c r="BL5" s="660"/>
      <c r="BM5" s="660"/>
      <c r="BN5" s="661"/>
      <c r="BO5" s="662">
        <v>94.9</v>
      </c>
      <c r="BP5" s="662"/>
      <c r="BQ5" s="662"/>
      <c r="BR5" s="662"/>
      <c r="BS5" s="663">
        <v>429169</v>
      </c>
      <c r="BT5" s="663"/>
      <c r="BU5" s="663"/>
      <c r="BV5" s="663"/>
      <c r="BW5" s="663"/>
      <c r="BX5" s="663"/>
      <c r="BY5" s="663"/>
      <c r="BZ5" s="663"/>
      <c r="CA5" s="663"/>
      <c r="CB5" s="667"/>
      <c r="CD5" s="641" t="s">
        <v>221</v>
      </c>
      <c r="CE5" s="642"/>
      <c r="CF5" s="642"/>
      <c r="CG5" s="642"/>
      <c r="CH5" s="642"/>
      <c r="CI5" s="642"/>
      <c r="CJ5" s="642"/>
      <c r="CK5" s="642"/>
      <c r="CL5" s="642"/>
      <c r="CM5" s="642"/>
      <c r="CN5" s="642"/>
      <c r="CO5" s="642"/>
      <c r="CP5" s="642"/>
      <c r="CQ5" s="643"/>
      <c r="CR5" s="641" t="s">
        <v>227</v>
      </c>
      <c r="CS5" s="642"/>
      <c r="CT5" s="642"/>
      <c r="CU5" s="642"/>
      <c r="CV5" s="642"/>
      <c r="CW5" s="642"/>
      <c r="CX5" s="642"/>
      <c r="CY5" s="643"/>
      <c r="CZ5" s="641" t="s">
        <v>219</v>
      </c>
      <c r="DA5" s="642"/>
      <c r="DB5" s="642"/>
      <c r="DC5" s="643"/>
      <c r="DD5" s="641" t="s">
        <v>228</v>
      </c>
      <c r="DE5" s="642"/>
      <c r="DF5" s="642"/>
      <c r="DG5" s="642"/>
      <c r="DH5" s="642"/>
      <c r="DI5" s="642"/>
      <c r="DJ5" s="642"/>
      <c r="DK5" s="642"/>
      <c r="DL5" s="642"/>
      <c r="DM5" s="642"/>
      <c r="DN5" s="642"/>
      <c r="DO5" s="642"/>
      <c r="DP5" s="643"/>
      <c r="DQ5" s="641" t="s">
        <v>229</v>
      </c>
      <c r="DR5" s="642"/>
      <c r="DS5" s="642"/>
      <c r="DT5" s="642"/>
      <c r="DU5" s="642"/>
      <c r="DV5" s="642"/>
      <c r="DW5" s="642"/>
      <c r="DX5" s="642"/>
      <c r="DY5" s="642"/>
      <c r="DZ5" s="642"/>
      <c r="EA5" s="642"/>
      <c r="EB5" s="642"/>
      <c r="EC5" s="643"/>
    </row>
    <row r="6" spans="2:143" ht="11.25" customHeight="1" x14ac:dyDescent="0.2">
      <c r="B6" s="656" t="s">
        <v>230</v>
      </c>
      <c r="C6" s="657"/>
      <c r="D6" s="657"/>
      <c r="E6" s="657"/>
      <c r="F6" s="657"/>
      <c r="G6" s="657"/>
      <c r="H6" s="657"/>
      <c r="I6" s="657"/>
      <c r="J6" s="657"/>
      <c r="K6" s="657"/>
      <c r="L6" s="657"/>
      <c r="M6" s="657"/>
      <c r="N6" s="657"/>
      <c r="O6" s="657"/>
      <c r="P6" s="657"/>
      <c r="Q6" s="658"/>
      <c r="R6" s="659">
        <v>244595</v>
      </c>
      <c r="S6" s="660"/>
      <c r="T6" s="660"/>
      <c r="U6" s="660"/>
      <c r="V6" s="660"/>
      <c r="W6" s="660"/>
      <c r="X6" s="660"/>
      <c r="Y6" s="661"/>
      <c r="Z6" s="662">
        <v>0.6</v>
      </c>
      <c r="AA6" s="662"/>
      <c r="AB6" s="662"/>
      <c r="AC6" s="662"/>
      <c r="AD6" s="663">
        <v>244595</v>
      </c>
      <c r="AE6" s="663"/>
      <c r="AF6" s="663"/>
      <c r="AG6" s="663"/>
      <c r="AH6" s="663"/>
      <c r="AI6" s="663"/>
      <c r="AJ6" s="663"/>
      <c r="AK6" s="663"/>
      <c r="AL6" s="664">
        <v>1.5</v>
      </c>
      <c r="AM6" s="665"/>
      <c r="AN6" s="665"/>
      <c r="AO6" s="666"/>
      <c r="AP6" s="656" t="s">
        <v>231</v>
      </c>
      <c r="AQ6" s="657"/>
      <c r="AR6" s="657"/>
      <c r="AS6" s="657"/>
      <c r="AT6" s="657"/>
      <c r="AU6" s="657"/>
      <c r="AV6" s="657"/>
      <c r="AW6" s="657"/>
      <c r="AX6" s="657"/>
      <c r="AY6" s="657"/>
      <c r="AZ6" s="657"/>
      <c r="BA6" s="657"/>
      <c r="BB6" s="657"/>
      <c r="BC6" s="657"/>
      <c r="BD6" s="657"/>
      <c r="BE6" s="657"/>
      <c r="BF6" s="658"/>
      <c r="BG6" s="659">
        <v>13079819</v>
      </c>
      <c r="BH6" s="660"/>
      <c r="BI6" s="660"/>
      <c r="BJ6" s="660"/>
      <c r="BK6" s="660"/>
      <c r="BL6" s="660"/>
      <c r="BM6" s="660"/>
      <c r="BN6" s="661"/>
      <c r="BO6" s="662">
        <v>94.9</v>
      </c>
      <c r="BP6" s="662"/>
      <c r="BQ6" s="662"/>
      <c r="BR6" s="662"/>
      <c r="BS6" s="663">
        <v>429169</v>
      </c>
      <c r="BT6" s="663"/>
      <c r="BU6" s="663"/>
      <c r="BV6" s="663"/>
      <c r="BW6" s="663"/>
      <c r="BX6" s="663"/>
      <c r="BY6" s="663"/>
      <c r="BZ6" s="663"/>
      <c r="CA6" s="663"/>
      <c r="CB6" s="667"/>
      <c r="CD6" s="645" t="s">
        <v>232</v>
      </c>
      <c r="CE6" s="646"/>
      <c r="CF6" s="646"/>
      <c r="CG6" s="646"/>
      <c r="CH6" s="646"/>
      <c r="CI6" s="646"/>
      <c r="CJ6" s="646"/>
      <c r="CK6" s="646"/>
      <c r="CL6" s="646"/>
      <c r="CM6" s="646"/>
      <c r="CN6" s="646"/>
      <c r="CO6" s="646"/>
      <c r="CP6" s="646"/>
      <c r="CQ6" s="647"/>
      <c r="CR6" s="659">
        <v>253663</v>
      </c>
      <c r="CS6" s="660"/>
      <c r="CT6" s="660"/>
      <c r="CU6" s="660"/>
      <c r="CV6" s="660"/>
      <c r="CW6" s="660"/>
      <c r="CX6" s="660"/>
      <c r="CY6" s="661"/>
      <c r="CZ6" s="653">
        <v>0.7</v>
      </c>
      <c r="DA6" s="654"/>
      <c r="DB6" s="654"/>
      <c r="DC6" s="670"/>
      <c r="DD6" s="668" t="s">
        <v>128</v>
      </c>
      <c r="DE6" s="660"/>
      <c r="DF6" s="660"/>
      <c r="DG6" s="660"/>
      <c r="DH6" s="660"/>
      <c r="DI6" s="660"/>
      <c r="DJ6" s="660"/>
      <c r="DK6" s="660"/>
      <c r="DL6" s="660"/>
      <c r="DM6" s="660"/>
      <c r="DN6" s="660"/>
      <c r="DO6" s="660"/>
      <c r="DP6" s="661"/>
      <c r="DQ6" s="668">
        <v>253087</v>
      </c>
      <c r="DR6" s="660"/>
      <c r="DS6" s="660"/>
      <c r="DT6" s="660"/>
      <c r="DU6" s="660"/>
      <c r="DV6" s="660"/>
      <c r="DW6" s="660"/>
      <c r="DX6" s="660"/>
      <c r="DY6" s="660"/>
      <c r="DZ6" s="660"/>
      <c r="EA6" s="660"/>
      <c r="EB6" s="660"/>
      <c r="EC6" s="669"/>
    </row>
    <row r="7" spans="2:143" ht="11.25" customHeight="1" x14ac:dyDescent="0.2">
      <c r="B7" s="656" t="s">
        <v>233</v>
      </c>
      <c r="C7" s="657"/>
      <c r="D7" s="657"/>
      <c r="E7" s="657"/>
      <c r="F7" s="657"/>
      <c r="G7" s="657"/>
      <c r="H7" s="657"/>
      <c r="I7" s="657"/>
      <c r="J7" s="657"/>
      <c r="K7" s="657"/>
      <c r="L7" s="657"/>
      <c r="M7" s="657"/>
      <c r="N7" s="657"/>
      <c r="O7" s="657"/>
      <c r="P7" s="657"/>
      <c r="Q7" s="658"/>
      <c r="R7" s="659">
        <v>4020</v>
      </c>
      <c r="S7" s="660"/>
      <c r="T7" s="660"/>
      <c r="U7" s="660"/>
      <c r="V7" s="660"/>
      <c r="W7" s="660"/>
      <c r="X7" s="660"/>
      <c r="Y7" s="661"/>
      <c r="Z7" s="662">
        <v>0</v>
      </c>
      <c r="AA7" s="662"/>
      <c r="AB7" s="662"/>
      <c r="AC7" s="662"/>
      <c r="AD7" s="663">
        <v>4020</v>
      </c>
      <c r="AE7" s="663"/>
      <c r="AF7" s="663"/>
      <c r="AG7" s="663"/>
      <c r="AH7" s="663"/>
      <c r="AI7" s="663"/>
      <c r="AJ7" s="663"/>
      <c r="AK7" s="663"/>
      <c r="AL7" s="664">
        <v>0</v>
      </c>
      <c r="AM7" s="665"/>
      <c r="AN7" s="665"/>
      <c r="AO7" s="666"/>
      <c r="AP7" s="656" t="s">
        <v>234</v>
      </c>
      <c r="AQ7" s="657"/>
      <c r="AR7" s="657"/>
      <c r="AS7" s="657"/>
      <c r="AT7" s="657"/>
      <c r="AU7" s="657"/>
      <c r="AV7" s="657"/>
      <c r="AW7" s="657"/>
      <c r="AX7" s="657"/>
      <c r="AY7" s="657"/>
      <c r="AZ7" s="657"/>
      <c r="BA7" s="657"/>
      <c r="BB7" s="657"/>
      <c r="BC7" s="657"/>
      <c r="BD7" s="657"/>
      <c r="BE7" s="657"/>
      <c r="BF7" s="658"/>
      <c r="BG7" s="659">
        <v>5503553</v>
      </c>
      <c r="BH7" s="660"/>
      <c r="BI7" s="660"/>
      <c r="BJ7" s="660"/>
      <c r="BK7" s="660"/>
      <c r="BL7" s="660"/>
      <c r="BM7" s="660"/>
      <c r="BN7" s="661"/>
      <c r="BO7" s="662">
        <v>39.9</v>
      </c>
      <c r="BP7" s="662"/>
      <c r="BQ7" s="662"/>
      <c r="BR7" s="662"/>
      <c r="BS7" s="663">
        <v>429169</v>
      </c>
      <c r="BT7" s="663"/>
      <c r="BU7" s="663"/>
      <c r="BV7" s="663"/>
      <c r="BW7" s="663"/>
      <c r="BX7" s="663"/>
      <c r="BY7" s="663"/>
      <c r="BZ7" s="663"/>
      <c r="CA7" s="663"/>
      <c r="CB7" s="667"/>
      <c r="CD7" s="656" t="s">
        <v>235</v>
      </c>
      <c r="CE7" s="657"/>
      <c r="CF7" s="657"/>
      <c r="CG7" s="657"/>
      <c r="CH7" s="657"/>
      <c r="CI7" s="657"/>
      <c r="CJ7" s="657"/>
      <c r="CK7" s="657"/>
      <c r="CL7" s="657"/>
      <c r="CM7" s="657"/>
      <c r="CN7" s="657"/>
      <c r="CO7" s="657"/>
      <c r="CP7" s="657"/>
      <c r="CQ7" s="658"/>
      <c r="CR7" s="659">
        <v>9351150</v>
      </c>
      <c r="CS7" s="660"/>
      <c r="CT7" s="660"/>
      <c r="CU7" s="660"/>
      <c r="CV7" s="660"/>
      <c r="CW7" s="660"/>
      <c r="CX7" s="660"/>
      <c r="CY7" s="661"/>
      <c r="CZ7" s="662">
        <v>25.9</v>
      </c>
      <c r="DA7" s="662"/>
      <c r="DB7" s="662"/>
      <c r="DC7" s="662"/>
      <c r="DD7" s="668">
        <v>5072923</v>
      </c>
      <c r="DE7" s="660"/>
      <c r="DF7" s="660"/>
      <c r="DG7" s="660"/>
      <c r="DH7" s="660"/>
      <c r="DI7" s="660"/>
      <c r="DJ7" s="660"/>
      <c r="DK7" s="660"/>
      <c r="DL7" s="660"/>
      <c r="DM7" s="660"/>
      <c r="DN7" s="660"/>
      <c r="DO7" s="660"/>
      <c r="DP7" s="661"/>
      <c r="DQ7" s="668">
        <v>4222675</v>
      </c>
      <c r="DR7" s="660"/>
      <c r="DS7" s="660"/>
      <c r="DT7" s="660"/>
      <c r="DU7" s="660"/>
      <c r="DV7" s="660"/>
      <c r="DW7" s="660"/>
      <c r="DX7" s="660"/>
      <c r="DY7" s="660"/>
      <c r="DZ7" s="660"/>
      <c r="EA7" s="660"/>
      <c r="EB7" s="660"/>
      <c r="EC7" s="669"/>
    </row>
    <row r="8" spans="2:143" ht="11.25" customHeight="1" x14ac:dyDescent="0.2">
      <c r="B8" s="656" t="s">
        <v>236</v>
      </c>
      <c r="C8" s="657"/>
      <c r="D8" s="657"/>
      <c r="E8" s="657"/>
      <c r="F8" s="657"/>
      <c r="G8" s="657"/>
      <c r="H8" s="657"/>
      <c r="I8" s="657"/>
      <c r="J8" s="657"/>
      <c r="K8" s="657"/>
      <c r="L8" s="657"/>
      <c r="M8" s="657"/>
      <c r="N8" s="657"/>
      <c r="O8" s="657"/>
      <c r="P8" s="657"/>
      <c r="Q8" s="658"/>
      <c r="R8" s="659">
        <v>32486</v>
      </c>
      <c r="S8" s="660"/>
      <c r="T8" s="660"/>
      <c r="U8" s="660"/>
      <c r="V8" s="660"/>
      <c r="W8" s="660"/>
      <c r="X8" s="660"/>
      <c r="Y8" s="661"/>
      <c r="Z8" s="662">
        <v>0.1</v>
      </c>
      <c r="AA8" s="662"/>
      <c r="AB8" s="662"/>
      <c r="AC8" s="662"/>
      <c r="AD8" s="663">
        <v>32486</v>
      </c>
      <c r="AE8" s="663"/>
      <c r="AF8" s="663"/>
      <c r="AG8" s="663"/>
      <c r="AH8" s="663"/>
      <c r="AI8" s="663"/>
      <c r="AJ8" s="663"/>
      <c r="AK8" s="663"/>
      <c r="AL8" s="664">
        <v>0.2</v>
      </c>
      <c r="AM8" s="665"/>
      <c r="AN8" s="665"/>
      <c r="AO8" s="666"/>
      <c r="AP8" s="656" t="s">
        <v>237</v>
      </c>
      <c r="AQ8" s="657"/>
      <c r="AR8" s="657"/>
      <c r="AS8" s="657"/>
      <c r="AT8" s="657"/>
      <c r="AU8" s="657"/>
      <c r="AV8" s="657"/>
      <c r="AW8" s="657"/>
      <c r="AX8" s="657"/>
      <c r="AY8" s="657"/>
      <c r="AZ8" s="657"/>
      <c r="BA8" s="657"/>
      <c r="BB8" s="657"/>
      <c r="BC8" s="657"/>
      <c r="BD8" s="657"/>
      <c r="BE8" s="657"/>
      <c r="BF8" s="658"/>
      <c r="BG8" s="659">
        <v>135114</v>
      </c>
      <c r="BH8" s="660"/>
      <c r="BI8" s="660"/>
      <c r="BJ8" s="660"/>
      <c r="BK8" s="660"/>
      <c r="BL8" s="660"/>
      <c r="BM8" s="660"/>
      <c r="BN8" s="661"/>
      <c r="BO8" s="662">
        <v>1</v>
      </c>
      <c r="BP8" s="662"/>
      <c r="BQ8" s="662"/>
      <c r="BR8" s="662"/>
      <c r="BS8" s="663" t="s">
        <v>138</v>
      </c>
      <c r="BT8" s="663"/>
      <c r="BU8" s="663"/>
      <c r="BV8" s="663"/>
      <c r="BW8" s="663"/>
      <c r="BX8" s="663"/>
      <c r="BY8" s="663"/>
      <c r="BZ8" s="663"/>
      <c r="CA8" s="663"/>
      <c r="CB8" s="667"/>
      <c r="CD8" s="656" t="s">
        <v>238</v>
      </c>
      <c r="CE8" s="657"/>
      <c r="CF8" s="657"/>
      <c r="CG8" s="657"/>
      <c r="CH8" s="657"/>
      <c r="CI8" s="657"/>
      <c r="CJ8" s="657"/>
      <c r="CK8" s="657"/>
      <c r="CL8" s="657"/>
      <c r="CM8" s="657"/>
      <c r="CN8" s="657"/>
      <c r="CO8" s="657"/>
      <c r="CP8" s="657"/>
      <c r="CQ8" s="658"/>
      <c r="CR8" s="659">
        <v>12164789</v>
      </c>
      <c r="CS8" s="660"/>
      <c r="CT8" s="660"/>
      <c r="CU8" s="660"/>
      <c r="CV8" s="660"/>
      <c r="CW8" s="660"/>
      <c r="CX8" s="660"/>
      <c r="CY8" s="661"/>
      <c r="CZ8" s="662">
        <v>33.700000000000003</v>
      </c>
      <c r="DA8" s="662"/>
      <c r="DB8" s="662"/>
      <c r="DC8" s="662"/>
      <c r="DD8" s="668">
        <v>62753</v>
      </c>
      <c r="DE8" s="660"/>
      <c r="DF8" s="660"/>
      <c r="DG8" s="660"/>
      <c r="DH8" s="660"/>
      <c r="DI8" s="660"/>
      <c r="DJ8" s="660"/>
      <c r="DK8" s="660"/>
      <c r="DL8" s="660"/>
      <c r="DM8" s="660"/>
      <c r="DN8" s="660"/>
      <c r="DO8" s="660"/>
      <c r="DP8" s="661"/>
      <c r="DQ8" s="668">
        <v>5475914</v>
      </c>
      <c r="DR8" s="660"/>
      <c r="DS8" s="660"/>
      <c r="DT8" s="660"/>
      <c r="DU8" s="660"/>
      <c r="DV8" s="660"/>
      <c r="DW8" s="660"/>
      <c r="DX8" s="660"/>
      <c r="DY8" s="660"/>
      <c r="DZ8" s="660"/>
      <c r="EA8" s="660"/>
      <c r="EB8" s="660"/>
      <c r="EC8" s="669"/>
    </row>
    <row r="9" spans="2:143" ht="11.25" customHeight="1" x14ac:dyDescent="0.2">
      <c r="B9" s="656" t="s">
        <v>239</v>
      </c>
      <c r="C9" s="657"/>
      <c r="D9" s="657"/>
      <c r="E9" s="657"/>
      <c r="F9" s="657"/>
      <c r="G9" s="657"/>
      <c r="H9" s="657"/>
      <c r="I9" s="657"/>
      <c r="J9" s="657"/>
      <c r="K9" s="657"/>
      <c r="L9" s="657"/>
      <c r="M9" s="657"/>
      <c r="N9" s="657"/>
      <c r="O9" s="657"/>
      <c r="P9" s="657"/>
      <c r="Q9" s="658"/>
      <c r="R9" s="659">
        <v>27873</v>
      </c>
      <c r="S9" s="660"/>
      <c r="T9" s="660"/>
      <c r="U9" s="660"/>
      <c r="V9" s="660"/>
      <c r="W9" s="660"/>
      <c r="X9" s="660"/>
      <c r="Y9" s="661"/>
      <c r="Z9" s="662">
        <v>0.1</v>
      </c>
      <c r="AA9" s="662"/>
      <c r="AB9" s="662"/>
      <c r="AC9" s="662"/>
      <c r="AD9" s="663">
        <v>27873</v>
      </c>
      <c r="AE9" s="663"/>
      <c r="AF9" s="663"/>
      <c r="AG9" s="663"/>
      <c r="AH9" s="663"/>
      <c r="AI9" s="663"/>
      <c r="AJ9" s="663"/>
      <c r="AK9" s="663"/>
      <c r="AL9" s="664">
        <v>0.2</v>
      </c>
      <c r="AM9" s="665"/>
      <c r="AN9" s="665"/>
      <c r="AO9" s="666"/>
      <c r="AP9" s="656" t="s">
        <v>240</v>
      </c>
      <c r="AQ9" s="657"/>
      <c r="AR9" s="657"/>
      <c r="AS9" s="657"/>
      <c r="AT9" s="657"/>
      <c r="AU9" s="657"/>
      <c r="AV9" s="657"/>
      <c r="AW9" s="657"/>
      <c r="AX9" s="657"/>
      <c r="AY9" s="657"/>
      <c r="AZ9" s="657"/>
      <c r="BA9" s="657"/>
      <c r="BB9" s="657"/>
      <c r="BC9" s="657"/>
      <c r="BD9" s="657"/>
      <c r="BE9" s="657"/>
      <c r="BF9" s="658"/>
      <c r="BG9" s="659">
        <v>3687579</v>
      </c>
      <c r="BH9" s="660"/>
      <c r="BI9" s="660"/>
      <c r="BJ9" s="660"/>
      <c r="BK9" s="660"/>
      <c r="BL9" s="660"/>
      <c r="BM9" s="660"/>
      <c r="BN9" s="661"/>
      <c r="BO9" s="662">
        <v>26.8</v>
      </c>
      <c r="BP9" s="662"/>
      <c r="BQ9" s="662"/>
      <c r="BR9" s="662"/>
      <c r="BS9" s="663" t="s">
        <v>138</v>
      </c>
      <c r="BT9" s="663"/>
      <c r="BU9" s="663"/>
      <c r="BV9" s="663"/>
      <c r="BW9" s="663"/>
      <c r="BX9" s="663"/>
      <c r="BY9" s="663"/>
      <c r="BZ9" s="663"/>
      <c r="CA9" s="663"/>
      <c r="CB9" s="667"/>
      <c r="CD9" s="656" t="s">
        <v>241</v>
      </c>
      <c r="CE9" s="657"/>
      <c r="CF9" s="657"/>
      <c r="CG9" s="657"/>
      <c r="CH9" s="657"/>
      <c r="CI9" s="657"/>
      <c r="CJ9" s="657"/>
      <c r="CK9" s="657"/>
      <c r="CL9" s="657"/>
      <c r="CM9" s="657"/>
      <c r="CN9" s="657"/>
      <c r="CO9" s="657"/>
      <c r="CP9" s="657"/>
      <c r="CQ9" s="658"/>
      <c r="CR9" s="659">
        <v>3015062</v>
      </c>
      <c r="CS9" s="660"/>
      <c r="CT9" s="660"/>
      <c r="CU9" s="660"/>
      <c r="CV9" s="660"/>
      <c r="CW9" s="660"/>
      <c r="CX9" s="660"/>
      <c r="CY9" s="661"/>
      <c r="CZ9" s="662">
        <v>8.3000000000000007</v>
      </c>
      <c r="DA9" s="662"/>
      <c r="DB9" s="662"/>
      <c r="DC9" s="662"/>
      <c r="DD9" s="668">
        <v>233537</v>
      </c>
      <c r="DE9" s="660"/>
      <c r="DF9" s="660"/>
      <c r="DG9" s="660"/>
      <c r="DH9" s="660"/>
      <c r="DI9" s="660"/>
      <c r="DJ9" s="660"/>
      <c r="DK9" s="660"/>
      <c r="DL9" s="660"/>
      <c r="DM9" s="660"/>
      <c r="DN9" s="660"/>
      <c r="DO9" s="660"/>
      <c r="DP9" s="661"/>
      <c r="DQ9" s="668">
        <v>2039313</v>
      </c>
      <c r="DR9" s="660"/>
      <c r="DS9" s="660"/>
      <c r="DT9" s="660"/>
      <c r="DU9" s="660"/>
      <c r="DV9" s="660"/>
      <c r="DW9" s="660"/>
      <c r="DX9" s="660"/>
      <c r="DY9" s="660"/>
      <c r="DZ9" s="660"/>
      <c r="EA9" s="660"/>
      <c r="EB9" s="660"/>
      <c r="EC9" s="669"/>
    </row>
    <row r="10" spans="2:143" ht="11.25" customHeight="1" x14ac:dyDescent="0.2">
      <c r="B10" s="656" t="s">
        <v>242</v>
      </c>
      <c r="C10" s="657"/>
      <c r="D10" s="657"/>
      <c r="E10" s="657"/>
      <c r="F10" s="657"/>
      <c r="G10" s="657"/>
      <c r="H10" s="657"/>
      <c r="I10" s="657"/>
      <c r="J10" s="657"/>
      <c r="K10" s="657"/>
      <c r="L10" s="657"/>
      <c r="M10" s="657"/>
      <c r="N10" s="657"/>
      <c r="O10" s="657"/>
      <c r="P10" s="657"/>
      <c r="Q10" s="658"/>
      <c r="R10" s="659" t="s">
        <v>128</v>
      </c>
      <c r="S10" s="660"/>
      <c r="T10" s="660"/>
      <c r="U10" s="660"/>
      <c r="V10" s="660"/>
      <c r="W10" s="660"/>
      <c r="X10" s="660"/>
      <c r="Y10" s="661"/>
      <c r="Z10" s="662" t="s">
        <v>243</v>
      </c>
      <c r="AA10" s="662"/>
      <c r="AB10" s="662"/>
      <c r="AC10" s="662"/>
      <c r="AD10" s="663" t="s">
        <v>243</v>
      </c>
      <c r="AE10" s="663"/>
      <c r="AF10" s="663"/>
      <c r="AG10" s="663"/>
      <c r="AH10" s="663"/>
      <c r="AI10" s="663"/>
      <c r="AJ10" s="663"/>
      <c r="AK10" s="663"/>
      <c r="AL10" s="664" t="s">
        <v>243</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425397</v>
      </c>
      <c r="BH10" s="660"/>
      <c r="BI10" s="660"/>
      <c r="BJ10" s="660"/>
      <c r="BK10" s="660"/>
      <c r="BL10" s="660"/>
      <c r="BM10" s="660"/>
      <c r="BN10" s="661"/>
      <c r="BO10" s="662">
        <v>3.1</v>
      </c>
      <c r="BP10" s="662"/>
      <c r="BQ10" s="662"/>
      <c r="BR10" s="662"/>
      <c r="BS10" s="663">
        <v>70875</v>
      </c>
      <c r="BT10" s="663"/>
      <c r="BU10" s="663"/>
      <c r="BV10" s="663"/>
      <c r="BW10" s="663"/>
      <c r="BX10" s="663"/>
      <c r="BY10" s="663"/>
      <c r="BZ10" s="663"/>
      <c r="CA10" s="663"/>
      <c r="CB10" s="667"/>
      <c r="CD10" s="656" t="s">
        <v>245</v>
      </c>
      <c r="CE10" s="657"/>
      <c r="CF10" s="657"/>
      <c r="CG10" s="657"/>
      <c r="CH10" s="657"/>
      <c r="CI10" s="657"/>
      <c r="CJ10" s="657"/>
      <c r="CK10" s="657"/>
      <c r="CL10" s="657"/>
      <c r="CM10" s="657"/>
      <c r="CN10" s="657"/>
      <c r="CO10" s="657"/>
      <c r="CP10" s="657"/>
      <c r="CQ10" s="658"/>
      <c r="CR10" s="659">
        <v>94324</v>
      </c>
      <c r="CS10" s="660"/>
      <c r="CT10" s="660"/>
      <c r="CU10" s="660"/>
      <c r="CV10" s="660"/>
      <c r="CW10" s="660"/>
      <c r="CX10" s="660"/>
      <c r="CY10" s="661"/>
      <c r="CZ10" s="662">
        <v>0.3</v>
      </c>
      <c r="DA10" s="662"/>
      <c r="DB10" s="662"/>
      <c r="DC10" s="662"/>
      <c r="DD10" s="668" t="s">
        <v>128</v>
      </c>
      <c r="DE10" s="660"/>
      <c r="DF10" s="660"/>
      <c r="DG10" s="660"/>
      <c r="DH10" s="660"/>
      <c r="DI10" s="660"/>
      <c r="DJ10" s="660"/>
      <c r="DK10" s="660"/>
      <c r="DL10" s="660"/>
      <c r="DM10" s="660"/>
      <c r="DN10" s="660"/>
      <c r="DO10" s="660"/>
      <c r="DP10" s="661"/>
      <c r="DQ10" s="668">
        <v>9324</v>
      </c>
      <c r="DR10" s="660"/>
      <c r="DS10" s="660"/>
      <c r="DT10" s="660"/>
      <c r="DU10" s="660"/>
      <c r="DV10" s="660"/>
      <c r="DW10" s="660"/>
      <c r="DX10" s="660"/>
      <c r="DY10" s="660"/>
      <c r="DZ10" s="660"/>
      <c r="EA10" s="660"/>
      <c r="EB10" s="660"/>
      <c r="EC10" s="669"/>
    </row>
    <row r="11" spans="2:143" ht="11.25" customHeight="1" x14ac:dyDescent="0.2">
      <c r="B11" s="656" t="s">
        <v>246</v>
      </c>
      <c r="C11" s="657"/>
      <c r="D11" s="657"/>
      <c r="E11" s="657"/>
      <c r="F11" s="657"/>
      <c r="G11" s="657"/>
      <c r="H11" s="657"/>
      <c r="I11" s="657"/>
      <c r="J11" s="657"/>
      <c r="K11" s="657"/>
      <c r="L11" s="657"/>
      <c r="M11" s="657"/>
      <c r="N11" s="657"/>
      <c r="O11" s="657"/>
      <c r="P11" s="657"/>
      <c r="Q11" s="658"/>
      <c r="R11" s="659">
        <v>1904487</v>
      </c>
      <c r="S11" s="660"/>
      <c r="T11" s="660"/>
      <c r="U11" s="660"/>
      <c r="V11" s="660"/>
      <c r="W11" s="660"/>
      <c r="X11" s="660"/>
      <c r="Y11" s="661"/>
      <c r="Z11" s="664">
        <v>5.0999999999999996</v>
      </c>
      <c r="AA11" s="665"/>
      <c r="AB11" s="665"/>
      <c r="AC11" s="671"/>
      <c r="AD11" s="668">
        <v>1904487</v>
      </c>
      <c r="AE11" s="660"/>
      <c r="AF11" s="660"/>
      <c r="AG11" s="660"/>
      <c r="AH11" s="660"/>
      <c r="AI11" s="660"/>
      <c r="AJ11" s="660"/>
      <c r="AK11" s="661"/>
      <c r="AL11" s="664">
        <v>11.4</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1255463</v>
      </c>
      <c r="BH11" s="660"/>
      <c r="BI11" s="660"/>
      <c r="BJ11" s="660"/>
      <c r="BK11" s="660"/>
      <c r="BL11" s="660"/>
      <c r="BM11" s="660"/>
      <c r="BN11" s="661"/>
      <c r="BO11" s="662">
        <v>9.1</v>
      </c>
      <c r="BP11" s="662"/>
      <c r="BQ11" s="662"/>
      <c r="BR11" s="662"/>
      <c r="BS11" s="663">
        <v>358294</v>
      </c>
      <c r="BT11" s="663"/>
      <c r="BU11" s="663"/>
      <c r="BV11" s="663"/>
      <c r="BW11" s="663"/>
      <c r="BX11" s="663"/>
      <c r="BY11" s="663"/>
      <c r="BZ11" s="663"/>
      <c r="CA11" s="663"/>
      <c r="CB11" s="667"/>
      <c r="CD11" s="656" t="s">
        <v>248</v>
      </c>
      <c r="CE11" s="657"/>
      <c r="CF11" s="657"/>
      <c r="CG11" s="657"/>
      <c r="CH11" s="657"/>
      <c r="CI11" s="657"/>
      <c r="CJ11" s="657"/>
      <c r="CK11" s="657"/>
      <c r="CL11" s="657"/>
      <c r="CM11" s="657"/>
      <c r="CN11" s="657"/>
      <c r="CO11" s="657"/>
      <c r="CP11" s="657"/>
      <c r="CQ11" s="658"/>
      <c r="CR11" s="659">
        <v>447387</v>
      </c>
      <c r="CS11" s="660"/>
      <c r="CT11" s="660"/>
      <c r="CU11" s="660"/>
      <c r="CV11" s="660"/>
      <c r="CW11" s="660"/>
      <c r="CX11" s="660"/>
      <c r="CY11" s="661"/>
      <c r="CZ11" s="662">
        <v>1.2</v>
      </c>
      <c r="DA11" s="662"/>
      <c r="DB11" s="662"/>
      <c r="DC11" s="662"/>
      <c r="DD11" s="668">
        <v>145911</v>
      </c>
      <c r="DE11" s="660"/>
      <c r="DF11" s="660"/>
      <c r="DG11" s="660"/>
      <c r="DH11" s="660"/>
      <c r="DI11" s="660"/>
      <c r="DJ11" s="660"/>
      <c r="DK11" s="660"/>
      <c r="DL11" s="660"/>
      <c r="DM11" s="660"/>
      <c r="DN11" s="660"/>
      <c r="DO11" s="660"/>
      <c r="DP11" s="661"/>
      <c r="DQ11" s="668">
        <v>264720</v>
      </c>
      <c r="DR11" s="660"/>
      <c r="DS11" s="660"/>
      <c r="DT11" s="660"/>
      <c r="DU11" s="660"/>
      <c r="DV11" s="660"/>
      <c r="DW11" s="660"/>
      <c r="DX11" s="660"/>
      <c r="DY11" s="660"/>
      <c r="DZ11" s="660"/>
      <c r="EA11" s="660"/>
      <c r="EB11" s="660"/>
      <c r="EC11" s="669"/>
    </row>
    <row r="12" spans="2:143" ht="11.25" customHeight="1" x14ac:dyDescent="0.2">
      <c r="B12" s="656" t="s">
        <v>249</v>
      </c>
      <c r="C12" s="657"/>
      <c r="D12" s="657"/>
      <c r="E12" s="657"/>
      <c r="F12" s="657"/>
      <c r="G12" s="657"/>
      <c r="H12" s="657"/>
      <c r="I12" s="657"/>
      <c r="J12" s="657"/>
      <c r="K12" s="657"/>
      <c r="L12" s="657"/>
      <c r="M12" s="657"/>
      <c r="N12" s="657"/>
      <c r="O12" s="657"/>
      <c r="P12" s="657"/>
      <c r="Q12" s="658"/>
      <c r="R12" s="659">
        <v>15620</v>
      </c>
      <c r="S12" s="660"/>
      <c r="T12" s="660"/>
      <c r="U12" s="660"/>
      <c r="V12" s="660"/>
      <c r="W12" s="660"/>
      <c r="X12" s="660"/>
      <c r="Y12" s="661"/>
      <c r="Z12" s="662">
        <v>0</v>
      </c>
      <c r="AA12" s="662"/>
      <c r="AB12" s="662"/>
      <c r="AC12" s="662"/>
      <c r="AD12" s="663">
        <v>15620</v>
      </c>
      <c r="AE12" s="663"/>
      <c r="AF12" s="663"/>
      <c r="AG12" s="663"/>
      <c r="AH12" s="663"/>
      <c r="AI12" s="663"/>
      <c r="AJ12" s="663"/>
      <c r="AK12" s="663"/>
      <c r="AL12" s="664">
        <v>0.1</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6697295</v>
      </c>
      <c r="BH12" s="660"/>
      <c r="BI12" s="660"/>
      <c r="BJ12" s="660"/>
      <c r="BK12" s="660"/>
      <c r="BL12" s="660"/>
      <c r="BM12" s="660"/>
      <c r="BN12" s="661"/>
      <c r="BO12" s="662">
        <v>48.6</v>
      </c>
      <c r="BP12" s="662"/>
      <c r="BQ12" s="662"/>
      <c r="BR12" s="662"/>
      <c r="BS12" s="663" t="s">
        <v>243</v>
      </c>
      <c r="BT12" s="663"/>
      <c r="BU12" s="663"/>
      <c r="BV12" s="663"/>
      <c r="BW12" s="663"/>
      <c r="BX12" s="663"/>
      <c r="BY12" s="663"/>
      <c r="BZ12" s="663"/>
      <c r="CA12" s="663"/>
      <c r="CB12" s="667"/>
      <c r="CD12" s="656" t="s">
        <v>251</v>
      </c>
      <c r="CE12" s="657"/>
      <c r="CF12" s="657"/>
      <c r="CG12" s="657"/>
      <c r="CH12" s="657"/>
      <c r="CI12" s="657"/>
      <c r="CJ12" s="657"/>
      <c r="CK12" s="657"/>
      <c r="CL12" s="657"/>
      <c r="CM12" s="657"/>
      <c r="CN12" s="657"/>
      <c r="CO12" s="657"/>
      <c r="CP12" s="657"/>
      <c r="CQ12" s="658"/>
      <c r="CR12" s="659">
        <v>1206369</v>
      </c>
      <c r="CS12" s="660"/>
      <c r="CT12" s="660"/>
      <c r="CU12" s="660"/>
      <c r="CV12" s="660"/>
      <c r="CW12" s="660"/>
      <c r="CX12" s="660"/>
      <c r="CY12" s="661"/>
      <c r="CZ12" s="662">
        <v>3.3</v>
      </c>
      <c r="DA12" s="662"/>
      <c r="DB12" s="662"/>
      <c r="DC12" s="662"/>
      <c r="DD12" s="668">
        <v>30161</v>
      </c>
      <c r="DE12" s="660"/>
      <c r="DF12" s="660"/>
      <c r="DG12" s="660"/>
      <c r="DH12" s="660"/>
      <c r="DI12" s="660"/>
      <c r="DJ12" s="660"/>
      <c r="DK12" s="660"/>
      <c r="DL12" s="660"/>
      <c r="DM12" s="660"/>
      <c r="DN12" s="660"/>
      <c r="DO12" s="660"/>
      <c r="DP12" s="661"/>
      <c r="DQ12" s="668">
        <v>832728</v>
      </c>
      <c r="DR12" s="660"/>
      <c r="DS12" s="660"/>
      <c r="DT12" s="660"/>
      <c r="DU12" s="660"/>
      <c r="DV12" s="660"/>
      <c r="DW12" s="660"/>
      <c r="DX12" s="660"/>
      <c r="DY12" s="660"/>
      <c r="DZ12" s="660"/>
      <c r="EA12" s="660"/>
      <c r="EB12" s="660"/>
      <c r="EC12" s="669"/>
    </row>
    <row r="13" spans="2:143" ht="11.25" customHeight="1" x14ac:dyDescent="0.2">
      <c r="B13" s="656" t="s">
        <v>252</v>
      </c>
      <c r="C13" s="657"/>
      <c r="D13" s="657"/>
      <c r="E13" s="657"/>
      <c r="F13" s="657"/>
      <c r="G13" s="657"/>
      <c r="H13" s="657"/>
      <c r="I13" s="657"/>
      <c r="J13" s="657"/>
      <c r="K13" s="657"/>
      <c r="L13" s="657"/>
      <c r="M13" s="657"/>
      <c r="N13" s="657"/>
      <c r="O13" s="657"/>
      <c r="P13" s="657"/>
      <c r="Q13" s="658"/>
      <c r="R13" s="659" t="s">
        <v>128</v>
      </c>
      <c r="S13" s="660"/>
      <c r="T13" s="660"/>
      <c r="U13" s="660"/>
      <c r="V13" s="660"/>
      <c r="W13" s="660"/>
      <c r="X13" s="660"/>
      <c r="Y13" s="661"/>
      <c r="Z13" s="662" t="s">
        <v>128</v>
      </c>
      <c r="AA13" s="662"/>
      <c r="AB13" s="662"/>
      <c r="AC13" s="662"/>
      <c r="AD13" s="663" t="s">
        <v>138</v>
      </c>
      <c r="AE13" s="663"/>
      <c r="AF13" s="663"/>
      <c r="AG13" s="663"/>
      <c r="AH13" s="663"/>
      <c r="AI13" s="663"/>
      <c r="AJ13" s="663"/>
      <c r="AK13" s="663"/>
      <c r="AL13" s="664" t="s">
        <v>138</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6683125</v>
      </c>
      <c r="BH13" s="660"/>
      <c r="BI13" s="660"/>
      <c r="BJ13" s="660"/>
      <c r="BK13" s="660"/>
      <c r="BL13" s="660"/>
      <c r="BM13" s="660"/>
      <c r="BN13" s="661"/>
      <c r="BO13" s="662">
        <v>48.5</v>
      </c>
      <c r="BP13" s="662"/>
      <c r="BQ13" s="662"/>
      <c r="BR13" s="662"/>
      <c r="BS13" s="663" t="s">
        <v>138</v>
      </c>
      <c r="BT13" s="663"/>
      <c r="BU13" s="663"/>
      <c r="BV13" s="663"/>
      <c r="BW13" s="663"/>
      <c r="BX13" s="663"/>
      <c r="BY13" s="663"/>
      <c r="BZ13" s="663"/>
      <c r="CA13" s="663"/>
      <c r="CB13" s="667"/>
      <c r="CD13" s="656" t="s">
        <v>254</v>
      </c>
      <c r="CE13" s="657"/>
      <c r="CF13" s="657"/>
      <c r="CG13" s="657"/>
      <c r="CH13" s="657"/>
      <c r="CI13" s="657"/>
      <c r="CJ13" s="657"/>
      <c r="CK13" s="657"/>
      <c r="CL13" s="657"/>
      <c r="CM13" s="657"/>
      <c r="CN13" s="657"/>
      <c r="CO13" s="657"/>
      <c r="CP13" s="657"/>
      <c r="CQ13" s="658"/>
      <c r="CR13" s="659">
        <v>3188309</v>
      </c>
      <c r="CS13" s="660"/>
      <c r="CT13" s="660"/>
      <c r="CU13" s="660"/>
      <c r="CV13" s="660"/>
      <c r="CW13" s="660"/>
      <c r="CX13" s="660"/>
      <c r="CY13" s="661"/>
      <c r="CZ13" s="662">
        <v>8.8000000000000007</v>
      </c>
      <c r="DA13" s="662"/>
      <c r="DB13" s="662"/>
      <c r="DC13" s="662"/>
      <c r="DD13" s="668">
        <v>1985352</v>
      </c>
      <c r="DE13" s="660"/>
      <c r="DF13" s="660"/>
      <c r="DG13" s="660"/>
      <c r="DH13" s="660"/>
      <c r="DI13" s="660"/>
      <c r="DJ13" s="660"/>
      <c r="DK13" s="660"/>
      <c r="DL13" s="660"/>
      <c r="DM13" s="660"/>
      <c r="DN13" s="660"/>
      <c r="DO13" s="660"/>
      <c r="DP13" s="661"/>
      <c r="DQ13" s="668">
        <v>1444100</v>
      </c>
      <c r="DR13" s="660"/>
      <c r="DS13" s="660"/>
      <c r="DT13" s="660"/>
      <c r="DU13" s="660"/>
      <c r="DV13" s="660"/>
      <c r="DW13" s="660"/>
      <c r="DX13" s="660"/>
      <c r="DY13" s="660"/>
      <c r="DZ13" s="660"/>
      <c r="EA13" s="660"/>
      <c r="EB13" s="660"/>
      <c r="EC13" s="669"/>
    </row>
    <row r="14" spans="2:143" ht="11.25" customHeight="1" x14ac:dyDescent="0.2">
      <c r="B14" s="656" t="s">
        <v>255</v>
      </c>
      <c r="C14" s="657"/>
      <c r="D14" s="657"/>
      <c r="E14" s="657"/>
      <c r="F14" s="657"/>
      <c r="G14" s="657"/>
      <c r="H14" s="657"/>
      <c r="I14" s="657"/>
      <c r="J14" s="657"/>
      <c r="K14" s="657"/>
      <c r="L14" s="657"/>
      <c r="M14" s="657"/>
      <c r="N14" s="657"/>
      <c r="O14" s="657"/>
      <c r="P14" s="657"/>
      <c r="Q14" s="658"/>
      <c r="R14" s="659">
        <v>468</v>
      </c>
      <c r="S14" s="660"/>
      <c r="T14" s="660"/>
      <c r="U14" s="660"/>
      <c r="V14" s="660"/>
      <c r="W14" s="660"/>
      <c r="X14" s="660"/>
      <c r="Y14" s="661"/>
      <c r="Z14" s="662">
        <v>0</v>
      </c>
      <c r="AA14" s="662"/>
      <c r="AB14" s="662"/>
      <c r="AC14" s="662"/>
      <c r="AD14" s="663">
        <v>468</v>
      </c>
      <c r="AE14" s="663"/>
      <c r="AF14" s="663"/>
      <c r="AG14" s="663"/>
      <c r="AH14" s="663"/>
      <c r="AI14" s="663"/>
      <c r="AJ14" s="663"/>
      <c r="AK14" s="663"/>
      <c r="AL14" s="664">
        <v>0</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233615</v>
      </c>
      <c r="BH14" s="660"/>
      <c r="BI14" s="660"/>
      <c r="BJ14" s="660"/>
      <c r="BK14" s="660"/>
      <c r="BL14" s="660"/>
      <c r="BM14" s="660"/>
      <c r="BN14" s="661"/>
      <c r="BO14" s="662">
        <v>1.7</v>
      </c>
      <c r="BP14" s="662"/>
      <c r="BQ14" s="662"/>
      <c r="BR14" s="662"/>
      <c r="BS14" s="663" t="s">
        <v>243</v>
      </c>
      <c r="BT14" s="663"/>
      <c r="BU14" s="663"/>
      <c r="BV14" s="663"/>
      <c r="BW14" s="663"/>
      <c r="BX14" s="663"/>
      <c r="BY14" s="663"/>
      <c r="BZ14" s="663"/>
      <c r="CA14" s="663"/>
      <c r="CB14" s="667"/>
      <c r="CD14" s="656" t="s">
        <v>257</v>
      </c>
      <c r="CE14" s="657"/>
      <c r="CF14" s="657"/>
      <c r="CG14" s="657"/>
      <c r="CH14" s="657"/>
      <c r="CI14" s="657"/>
      <c r="CJ14" s="657"/>
      <c r="CK14" s="657"/>
      <c r="CL14" s="657"/>
      <c r="CM14" s="657"/>
      <c r="CN14" s="657"/>
      <c r="CO14" s="657"/>
      <c r="CP14" s="657"/>
      <c r="CQ14" s="658"/>
      <c r="CR14" s="659">
        <v>840791</v>
      </c>
      <c r="CS14" s="660"/>
      <c r="CT14" s="660"/>
      <c r="CU14" s="660"/>
      <c r="CV14" s="660"/>
      <c r="CW14" s="660"/>
      <c r="CX14" s="660"/>
      <c r="CY14" s="661"/>
      <c r="CZ14" s="662">
        <v>2.2999999999999998</v>
      </c>
      <c r="DA14" s="662"/>
      <c r="DB14" s="662"/>
      <c r="DC14" s="662"/>
      <c r="DD14" s="668">
        <v>6987</v>
      </c>
      <c r="DE14" s="660"/>
      <c r="DF14" s="660"/>
      <c r="DG14" s="660"/>
      <c r="DH14" s="660"/>
      <c r="DI14" s="660"/>
      <c r="DJ14" s="660"/>
      <c r="DK14" s="660"/>
      <c r="DL14" s="660"/>
      <c r="DM14" s="660"/>
      <c r="DN14" s="660"/>
      <c r="DO14" s="660"/>
      <c r="DP14" s="661"/>
      <c r="DQ14" s="668">
        <v>826077</v>
      </c>
      <c r="DR14" s="660"/>
      <c r="DS14" s="660"/>
      <c r="DT14" s="660"/>
      <c r="DU14" s="660"/>
      <c r="DV14" s="660"/>
      <c r="DW14" s="660"/>
      <c r="DX14" s="660"/>
      <c r="DY14" s="660"/>
      <c r="DZ14" s="660"/>
      <c r="EA14" s="660"/>
      <c r="EB14" s="660"/>
      <c r="EC14" s="669"/>
    </row>
    <row r="15" spans="2:143" ht="11.25" customHeight="1" x14ac:dyDescent="0.2">
      <c r="B15" s="656" t="s">
        <v>258</v>
      </c>
      <c r="C15" s="657"/>
      <c r="D15" s="657"/>
      <c r="E15" s="657"/>
      <c r="F15" s="657"/>
      <c r="G15" s="657"/>
      <c r="H15" s="657"/>
      <c r="I15" s="657"/>
      <c r="J15" s="657"/>
      <c r="K15" s="657"/>
      <c r="L15" s="657"/>
      <c r="M15" s="657"/>
      <c r="N15" s="657"/>
      <c r="O15" s="657"/>
      <c r="P15" s="657"/>
      <c r="Q15" s="658"/>
      <c r="R15" s="659" t="s">
        <v>128</v>
      </c>
      <c r="S15" s="660"/>
      <c r="T15" s="660"/>
      <c r="U15" s="660"/>
      <c r="V15" s="660"/>
      <c r="W15" s="660"/>
      <c r="X15" s="660"/>
      <c r="Y15" s="661"/>
      <c r="Z15" s="662" t="s">
        <v>128</v>
      </c>
      <c r="AA15" s="662"/>
      <c r="AB15" s="662"/>
      <c r="AC15" s="662"/>
      <c r="AD15" s="663" t="s">
        <v>128</v>
      </c>
      <c r="AE15" s="663"/>
      <c r="AF15" s="663"/>
      <c r="AG15" s="663"/>
      <c r="AH15" s="663"/>
      <c r="AI15" s="663"/>
      <c r="AJ15" s="663"/>
      <c r="AK15" s="663"/>
      <c r="AL15" s="664" t="s">
        <v>138</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645356</v>
      </c>
      <c r="BH15" s="660"/>
      <c r="BI15" s="660"/>
      <c r="BJ15" s="660"/>
      <c r="BK15" s="660"/>
      <c r="BL15" s="660"/>
      <c r="BM15" s="660"/>
      <c r="BN15" s="661"/>
      <c r="BO15" s="662">
        <v>4.7</v>
      </c>
      <c r="BP15" s="662"/>
      <c r="BQ15" s="662"/>
      <c r="BR15" s="662"/>
      <c r="BS15" s="663" t="s">
        <v>243</v>
      </c>
      <c r="BT15" s="663"/>
      <c r="BU15" s="663"/>
      <c r="BV15" s="663"/>
      <c r="BW15" s="663"/>
      <c r="BX15" s="663"/>
      <c r="BY15" s="663"/>
      <c r="BZ15" s="663"/>
      <c r="CA15" s="663"/>
      <c r="CB15" s="667"/>
      <c r="CD15" s="656" t="s">
        <v>260</v>
      </c>
      <c r="CE15" s="657"/>
      <c r="CF15" s="657"/>
      <c r="CG15" s="657"/>
      <c r="CH15" s="657"/>
      <c r="CI15" s="657"/>
      <c r="CJ15" s="657"/>
      <c r="CK15" s="657"/>
      <c r="CL15" s="657"/>
      <c r="CM15" s="657"/>
      <c r="CN15" s="657"/>
      <c r="CO15" s="657"/>
      <c r="CP15" s="657"/>
      <c r="CQ15" s="658"/>
      <c r="CR15" s="659">
        <v>3650023</v>
      </c>
      <c r="CS15" s="660"/>
      <c r="CT15" s="660"/>
      <c r="CU15" s="660"/>
      <c r="CV15" s="660"/>
      <c r="CW15" s="660"/>
      <c r="CX15" s="660"/>
      <c r="CY15" s="661"/>
      <c r="CZ15" s="662">
        <v>10.1</v>
      </c>
      <c r="DA15" s="662"/>
      <c r="DB15" s="662"/>
      <c r="DC15" s="662"/>
      <c r="DD15" s="668">
        <v>1412260</v>
      </c>
      <c r="DE15" s="660"/>
      <c r="DF15" s="660"/>
      <c r="DG15" s="660"/>
      <c r="DH15" s="660"/>
      <c r="DI15" s="660"/>
      <c r="DJ15" s="660"/>
      <c r="DK15" s="660"/>
      <c r="DL15" s="660"/>
      <c r="DM15" s="660"/>
      <c r="DN15" s="660"/>
      <c r="DO15" s="660"/>
      <c r="DP15" s="661"/>
      <c r="DQ15" s="668">
        <v>2118937</v>
      </c>
      <c r="DR15" s="660"/>
      <c r="DS15" s="660"/>
      <c r="DT15" s="660"/>
      <c r="DU15" s="660"/>
      <c r="DV15" s="660"/>
      <c r="DW15" s="660"/>
      <c r="DX15" s="660"/>
      <c r="DY15" s="660"/>
      <c r="DZ15" s="660"/>
      <c r="EA15" s="660"/>
      <c r="EB15" s="660"/>
      <c r="EC15" s="669"/>
    </row>
    <row r="16" spans="2:143" ht="11.25" customHeight="1" x14ac:dyDescent="0.2">
      <c r="B16" s="656" t="s">
        <v>261</v>
      </c>
      <c r="C16" s="657"/>
      <c r="D16" s="657"/>
      <c r="E16" s="657"/>
      <c r="F16" s="657"/>
      <c r="G16" s="657"/>
      <c r="H16" s="657"/>
      <c r="I16" s="657"/>
      <c r="J16" s="657"/>
      <c r="K16" s="657"/>
      <c r="L16" s="657"/>
      <c r="M16" s="657"/>
      <c r="N16" s="657"/>
      <c r="O16" s="657"/>
      <c r="P16" s="657"/>
      <c r="Q16" s="658"/>
      <c r="R16" s="659">
        <v>18038</v>
      </c>
      <c r="S16" s="660"/>
      <c r="T16" s="660"/>
      <c r="U16" s="660"/>
      <c r="V16" s="660"/>
      <c r="W16" s="660"/>
      <c r="X16" s="660"/>
      <c r="Y16" s="661"/>
      <c r="Z16" s="662">
        <v>0</v>
      </c>
      <c r="AA16" s="662"/>
      <c r="AB16" s="662"/>
      <c r="AC16" s="662"/>
      <c r="AD16" s="663">
        <v>18038</v>
      </c>
      <c r="AE16" s="663"/>
      <c r="AF16" s="663"/>
      <c r="AG16" s="663"/>
      <c r="AH16" s="663"/>
      <c r="AI16" s="663"/>
      <c r="AJ16" s="663"/>
      <c r="AK16" s="663"/>
      <c r="AL16" s="664">
        <v>0.1</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138</v>
      </c>
      <c r="BH16" s="660"/>
      <c r="BI16" s="660"/>
      <c r="BJ16" s="660"/>
      <c r="BK16" s="660"/>
      <c r="BL16" s="660"/>
      <c r="BM16" s="660"/>
      <c r="BN16" s="661"/>
      <c r="BO16" s="662" t="s">
        <v>128</v>
      </c>
      <c r="BP16" s="662"/>
      <c r="BQ16" s="662"/>
      <c r="BR16" s="662"/>
      <c r="BS16" s="663" t="s">
        <v>128</v>
      </c>
      <c r="BT16" s="663"/>
      <c r="BU16" s="663"/>
      <c r="BV16" s="663"/>
      <c r="BW16" s="663"/>
      <c r="BX16" s="663"/>
      <c r="BY16" s="663"/>
      <c r="BZ16" s="663"/>
      <c r="CA16" s="663"/>
      <c r="CB16" s="667"/>
      <c r="CD16" s="656" t="s">
        <v>263</v>
      </c>
      <c r="CE16" s="657"/>
      <c r="CF16" s="657"/>
      <c r="CG16" s="657"/>
      <c r="CH16" s="657"/>
      <c r="CI16" s="657"/>
      <c r="CJ16" s="657"/>
      <c r="CK16" s="657"/>
      <c r="CL16" s="657"/>
      <c r="CM16" s="657"/>
      <c r="CN16" s="657"/>
      <c r="CO16" s="657"/>
      <c r="CP16" s="657"/>
      <c r="CQ16" s="658"/>
      <c r="CR16" s="659">
        <v>169934</v>
      </c>
      <c r="CS16" s="660"/>
      <c r="CT16" s="660"/>
      <c r="CU16" s="660"/>
      <c r="CV16" s="660"/>
      <c r="CW16" s="660"/>
      <c r="CX16" s="660"/>
      <c r="CY16" s="661"/>
      <c r="CZ16" s="662">
        <v>0.5</v>
      </c>
      <c r="DA16" s="662"/>
      <c r="DB16" s="662"/>
      <c r="DC16" s="662"/>
      <c r="DD16" s="668" t="s">
        <v>128</v>
      </c>
      <c r="DE16" s="660"/>
      <c r="DF16" s="660"/>
      <c r="DG16" s="660"/>
      <c r="DH16" s="660"/>
      <c r="DI16" s="660"/>
      <c r="DJ16" s="660"/>
      <c r="DK16" s="660"/>
      <c r="DL16" s="660"/>
      <c r="DM16" s="660"/>
      <c r="DN16" s="660"/>
      <c r="DO16" s="660"/>
      <c r="DP16" s="661"/>
      <c r="DQ16" s="668">
        <v>22607</v>
      </c>
      <c r="DR16" s="660"/>
      <c r="DS16" s="660"/>
      <c r="DT16" s="660"/>
      <c r="DU16" s="660"/>
      <c r="DV16" s="660"/>
      <c r="DW16" s="660"/>
      <c r="DX16" s="660"/>
      <c r="DY16" s="660"/>
      <c r="DZ16" s="660"/>
      <c r="EA16" s="660"/>
      <c r="EB16" s="660"/>
      <c r="EC16" s="669"/>
    </row>
    <row r="17" spans="2:133" ht="11.25" customHeight="1" x14ac:dyDescent="0.2">
      <c r="B17" s="656" t="s">
        <v>264</v>
      </c>
      <c r="C17" s="657"/>
      <c r="D17" s="657"/>
      <c r="E17" s="657"/>
      <c r="F17" s="657"/>
      <c r="G17" s="657"/>
      <c r="H17" s="657"/>
      <c r="I17" s="657"/>
      <c r="J17" s="657"/>
      <c r="K17" s="657"/>
      <c r="L17" s="657"/>
      <c r="M17" s="657"/>
      <c r="N17" s="657"/>
      <c r="O17" s="657"/>
      <c r="P17" s="657"/>
      <c r="Q17" s="658"/>
      <c r="R17" s="659">
        <v>242072</v>
      </c>
      <c r="S17" s="660"/>
      <c r="T17" s="660"/>
      <c r="U17" s="660"/>
      <c r="V17" s="660"/>
      <c r="W17" s="660"/>
      <c r="X17" s="660"/>
      <c r="Y17" s="661"/>
      <c r="Z17" s="662">
        <v>0.6</v>
      </c>
      <c r="AA17" s="662"/>
      <c r="AB17" s="662"/>
      <c r="AC17" s="662"/>
      <c r="AD17" s="663">
        <v>242072</v>
      </c>
      <c r="AE17" s="663"/>
      <c r="AF17" s="663"/>
      <c r="AG17" s="663"/>
      <c r="AH17" s="663"/>
      <c r="AI17" s="663"/>
      <c r="AJ17" s="663"/>
      <c r="AK17" s="663"/>
      <c r="AL17" s="664">
        <v>1.4</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128</v>
      </c>
      <c r="BH17" s="660"/>
      <c r="BI17" s="660"/>
      <c r="BJ17" s="660"/>
      <c r="BK17" s="660"/>
      <c r="BL17" s="660"/>
      <c r="BM17" s="660"/>
      <c r="BN17" s="661"/>
      <c r="BO17" s="662" t="s">
        <v>243</v>
      </c>
      <c r="BP17" s="662"/>
      <c r="BQ17" s="662"/>
      <c r="BR17" s="662"/>
      <c r="BS17" s="663" t="s">
        <v>128</v>
      </c>
      <c r="BT17" s="663"/>
      <c r="BU17" s="663"/>
      <c r="BV17" s="663"/>
      <c r="BW17" s="663"/>
      <c r="BX17" s="663"/>
      <c r="BY17" s="663"/>
      <c r="BZ17" s="663"/>
      <c r="CA17" s="663"/>
      <c r="CB17" s="667"/>
      <c r="CD17" s="656" t="s">
        <v>266</v>
      </c>
      <c r="CE17" s="657"/>
      <c r="CF17" s="657"/>
      <c r="CG17" s="657"/>
      <c r="CH17" s="657"/>
      <c r="CI17" s="657"/>
      <c r="CJ17" s="657"/>
      <c r="CK17" s="657"/>
      <c r="CL17" s="657"/>
      <c r="CM17" s="657"/>
      <c r="CN17" s="657"/>
      <c r="CO17" s="657"/>
      <c r="CP17" s="657"/>
      <c r="CQ17" s="658"/>
      <c r="CR17" s="659">
        <v>1758299</v>
      </c>
      <c r="CS17" s="660"/>
      <c r="CT17" s="660"/>
      <c r="CU17" s="660"/>
      <c r="CV17" s="660"/>
      <c r="CW17" s="660"/>
      <c r="CX17" s="660"/>
      <c r="CY17" s="661"/>
      <c r="CZ17" s="662">
        <v>4.9000000000000004</v>
      </c>
      <c r="DA17" s="662"/>
      <c r="DB17" s="662"/>
      <c r="DC17" s="662"/>
      <c r="DD17" s="668" t="s">
        <v>128</v>
      </c>
      <c r="DE17" s="660"/>
      <c r="DF17" s="660"/>
      <c r="DG17" s="660"/>
      <c r="DH17" s="660"/>
      <c r="DI17" s="660"/>
      <c r="DJ17" s="660"/>
      <c r="DK17" s="660"/>
      <c r="DL17" s="660"/>
      <c r="DM17" s="660"/>
      <c r="DN17" s="660"/>
      <c r="DO17" s="660"/>
      <c r="DP17" s="661"/>
      <c r="DQ17" s="668">
        <v>1737191</v>
      </c>
      <c r="DR17" s="660"/>
      <c r="DS17" s="660"/>
      <c r="DT17" s="660"/>
      <c r="DU17" s="660"/>
      <c r="DV17" s="660"/>
      <c r="DW17" s="660"/>
      <c r="DX17" s="660"/>
      <c r="DY17" s="660"/>
      <c r="DZ17" s="660"/>
      <c r="EA17" s="660"/>
      <c r="EB17" s="660"/>
      <c r="EC17" s="669"/>
    </row>
    <row r="18" spans="2:133" ht="11.25" customHeight="1" x14ac:dyDescent="0.2">
      <c r="B18" s="656" t="s">
        <v>267</v>
      </c>
      <c r="C18" s="657"/>
      <c r="D18" s="657"/>
      <c r="E18" s="657"/>
      <c r="F18" s="657"/>
      <c r="G18" s="657"/>
      <c r="H18" s="657"/>
      <c r="I18" s="657"/>
      <c r="J18" s="657"/>
      <c r="K18" s="657"/>
      <c r="L18" s="657"/>
      <c r="M18" s="657"/>
      <c r="N18" s="657"/>
      <c r="O18" s="657"/>
      <c r="P18" s="657"/>
      <c r="Q18" s="658"/>
      <c r="R18" s="659">
        <v>101248</v>
      </c>
      <c r="S18" s="660"/>
      <c r="T18" s="660"/>
      <c r="U18" s="660"/>
      <c r="V18" s="660"/>
      <c r="W18" s="660"/>
      <c r="X18" s="660"/>
      <c r="Y18" s="661"/>
      <c r="Z18" s="662">
        <v>0.3</v>
      </c>
      <c r="AA18" s="662"/>
      <c r="AB18" s="662"/>
      <c r="AC18" s="662"/>
      <c r="AD18" s="663">
        <v>101248</v>
      </c>
      <c r="AE18" s="663"/>
      <c r="AF18" s="663"/>
      <c r="AG18" s="663"/>
      <c r="AH18" s="663"/>
      <c r="AI18" s="663"/>
      <c r="AJ18" s="663"/>
      <c r="AK18" s="663"/>
      <c r="AL18" s="664">
        <v>0.6</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243</v>
      </c>
      <c r="BH18" s="660"/>
      <c r="BI18" s="660"/>
      <c r="BJ18" s="660"/>
      <c r="BK18" s="660"/>
      <c r="BL18" s="660"/>
      <c r="BM18" s="660"/>
      <c r="BN18" s="661"/>
      <c r="BO18" s="662" t="s">
        <v>243</v>
      </c>
      <c r="BP18" s="662"/>
      <c r="BQ18" s="662"/>
      <c r="BR18" s="662"/>
      <c r="BS18" s="663" t="s">
        <v>243</v>
      </c>
      <c r="BT18" s="663"/>
      <c r="BU18" s="663"/>
      <c r="BV18" s="663"/>
      <c r="BW18" s="663"/>
      <c r="BX18" s="663"/>
      <c r="BY18" s="663"/>
      <c r="BZ18" s="663"/>
      <c r="CA18" s="663"/>
      <c r="CB18" s="667"/>
      <c r="CD18" s="656" t="s">
        <v>269</v>
      </c>
      <c r="CE18" s="657"/>
      <c r="CF18" s="657"/>
      <c r="CG18" s="657"/>
      <c r="CH18" s="657"/>
      <c r="CI18" s="657"/>
      <c r="CJ18" s="657"/>
      <c r="CK18" s="657"/>
      <c r="CL18" s="657"/>
      <c r="CM18" s="657"/>
      <c r="CN18" s="657"/>
      <c r="CO18" s="657"/>
      <c r="CP18" s="657"/>
      <c r="CQ18" s="658"/>
      <c r="CR18" s="659" t="s">
        <v>243</v>
      </c>
      <c r="CS18" s="660"/>
      <c r="CT18" s="660"/>
      <c r="CU18" s="660"/>
      <c r="CV18" s="660"/>
      <c r="CW18" s="660"/>
      <c r="CX18" s="660"/>
      <c r="CY18" s="661"/>
      <c r="CZ18" s="662" t="s">
        <v>128</v>
      </c>
      <c r="DA18" s="662"/>
      <c r="DB18" s="662"/>
      <c r="DC18" s="662"/>
      <c r="DD18" s="668" t="s">
        <v>128</v>
      </c>
      <c r="DE18" s="660"/>
      <c r="DF18" s="660"/>
      <c r="DG18" s="660"/>
      <c r="DH18" s="660"/>
      <c r="DI18" s="660"/>
      <c r="DJ18" s="660"/>
      <c r="DK18" s="660"/>
      <c r="DL18" s="660"/>
      <c r="DM18" s="660"/>
      <c r="DN18" s="660"/>
      <c r="DO18" s="660"/>
      <c r="DP18" s="661"/>
      <c r="DQ18" s="668" t="s">
        <v>128</v>
      </c>
      <c r="DR18" s="660"/>
      <c r="DS18" s="660"/>
      <c r="DT18" s="660"/>
      <c r="DU18" s="660"/>
      <c r="DV18" s="660"/>
      <c r="DW18" s="660"/>
      <c r="DX18" s="660"/>
      <c r="DY18" s="660"/>
      <c r="DZ18" s="660"/>
      <c r="EA18" s="660"/>
      <c r="EB18" s="660"/>
      <c r="EC18" s="669"/>
    </row>
    <row r="19" spans="2:133" ht="11.25" customHeight="1" x14ac:dyDescent="0.2">
      <c r="B19" s="656" t="s">
        <v>270</v>
      </c>
      <c r="C19" s="657"/>
      <c r="D19" s="657"/>
      <c r="E19" s="657"/>
      <c r="F19" s="657"/>
      <c r="G19" s="657"/>
      <c r="H19" s="657"/>
      <c r="I19" s="657"/>
      <c r="J19" s="657"/>
      <c r="K19" s="657"/>
      <c r="L19" s="657"/>
      <c r="M19" s="657"/>
      <c r="N19" s="657"/>
      <c r="O19" s="657"/>
      <c r="P19" s="657"/>
      <c r="Q19" s="658"/>
      <c r="R19" s="659">
        <v>99924</v>
      </c>
      <c r="S19" s="660"/>
      <c r="T19" s="660"/>
      <c r="U19" s="660"/>
      <c r="V19" s="660"/>
      <c r="W19" s="660"/>
      <c r="X19" s="660"/>
      <c r="Y19" s="661"/>
      <c r="Z19" s="662">
        <v>0.3</v>
      </c>
      <c r="AA19" s="662"/>
      <c r="AB19" s="662"/>
      <c r="AC19" s="662"/>
      <c r="AD19" s="663">
        <v>99924</v>
      </c>
      <c r="AE19" s="663"/>
      <c r="AF19" s="663"/>
      <c r="AG19" s="663"/>
      <c r="AH19" s="663"/>
      <c r="AI19" s="663"/>
      <c r="AJ19" s="663"/>
      <c r="AK19" s="663"/>
      <c r="AL19" s="664">
        <v>0.6</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v>696539</v>
      </c>
      <c r="BH19" s="660"/>
      <c r="BI19" s="660"/>
      <c r="BJ19" s="660"/>
      <c r="BK19" s="660"/>
      <c r="BL19" s="660"/>
      <c r="BM19" s="660"/>
      <c r="BN19" s="661"/>
      <c r="BO19" s="662">
        <v>5.0999999999999996</v>
      </c>
      <c r="BP19" s="662"/>
      <c r="BQ19" s="662"/>
      <c r="BR19" s="662"/>
      <c r="BS19" s="663" t="s">
        <v>128</v>
      </c>
      <c r="BT19" s="663"/>
      <c r="BU19" s="663"/>
      <c r="BV19" s="663"/>
      <c r="BW19" s="663"/>
      <c r="BX19" s="663"/>
      <c r="BY19" s="663"/>
      <c r="BZ19" s="663"/>
      <c r="CA19" s="663"/>
      <c r="CB19" s="667"/>
      <c r="CD19" s="656" t="s">
        <v>272</v>
      </c>
      <c r="CE19" s="657"/>
      <c r="CF19" s="657"/>
      <c r="CG19" s="657"/>
      <c r="CH19" s="657"/>
      <c r="CI19" s="657"/>
      <c r="CJ19" s="657"/>
      <c r="CK19" s="657"/>
      <c r="CL19" s="657"/>
      <c r="CM19" s="657"/>
      <c r="CN19" s="657"/>
      <c r="CO19" s="657"/>
      <c r="CP19" s="657"/>
      <c r="CQ19" s="658"/>
      <c r="CR19" s="659" t="s">
        <v>128</v>
      </c>
      <c r="CS19" s="660"/>
      <c r="CT19" s="660"/>
      <c r="CU19" s="660"/>
      <c r="CV19" s="660"/>
      <c r="CW19" s="660"/>
      <c r="CX19" s="660"/>
      <c r="CY19" s="661"/>
      <c r="CZ19" s="662" t="s">
        <v>138</v>
      </c>
      <c r="DA19" s="662"/>
      <c r="DB19" s="662"/>
      <c r="DC19" s="662"/>
      <c r="DD19" s="668" t="s">
        <v>243</v>
      </c>
      <c r="DE19" s="660"/>
      <c r="DF19" s="660"/>
      <c r="DG19" s="660"/>
      <c r="DH19" s="660"/>
      <c r="DI19" s="660"/>
      <c r="DJ19" s="660"/>
      <c r="DK19" s="660"/>
      <c r="DL19" s="660"/>
      <c r="DM19" s="660"/>
      <c r="DN19" s="660"/>
      <c r="DO19" s="660"/>
      <c r="DP19" s="661"/>
      <c r="DQ19" s="668" t="s">
        <v>128</v>
      </c>
      <c r="DR19" s="660"/>
      <c r="DS19" s="660"/>
      <c r="DT19" s="660"/>
      <c r="DU19" s="660"/>
      <c r="DV19" s="660"/>
      <c r="DW19" s="660"/>
      <c r="DX19" s="660"/>
      <c r="DY19" s="660"/>
      <c r="DZ19" s="660"/>
      <c r="EA19" s="660"/>
      <c r="EB19" s="660"/>
      <c r="EC19" s="669"/>
    </row>
    <row r="20" spans="2:133" ht="11.25" customHeight="1" x14ac:dyDescent="0.2">
      <c r="B20" s="672" t="s">
        <v>273</v>
      </c>
      <c r="C20" s="673"/>
      <c r="D20" s="673"/>
      <c r="E20" s="673"/>
      <c r="F20" s="673"/>
      <c r="G20" s="673"/>
      <c r="H20" s="673"/>
      <c r="I20" s="673"/>
      <c r="J20" s="673"/>
      <c r="K20" s="673"/>
      <c r="L20" s="673"/>
      <c r="M20" s="673"/>
      <c r="N20" s="673"/>
      <c r="O20" s="673"/>
      <c r="P20" s="673"/>
      <c r="Q20" s="674"/>
      <c r="R20" s="659">
        <v>1324</v>
      </c>
      <c r="S20" s="660"/>
      <c r="T20" s="660"/>
      <c r="U20" s="660"/>
      <c r="V20" s="660"/>
      <c r="W20" s="660"/>
      <c r="X20" s="660"/>
      <c r="Y20" s="661"/>
      <c r="Z20" s="662">
        <v>0</v>
      </c>
      <c r="AA20" s="662"/>
      <c r="AB20" s="662"/>
      <c r="AC20" s="662"/>
      <c r="AD20" s="663">
        <v>1324</v>
      </c>
      <c r="AE20" s="663"/>
      <c r="AF20" s="663"/>
      <c r="AG20" s="663"/>
      <c r="AH20" s="663"/>
      <c r="AI20" s="663"/>
      <c r="AJ20" s="663"/>
      <c r="AK20" s="663"/>
      <c r="AL20" s="664">
        <v>0</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v>696539</v>
      </c>
      <c r="BH20" s="660"/>
      <c r="BI20" s="660"/>
      <c r="BJ20" s="660"/>
      <c r="BK20" s="660"/>
      <c r="BL20" s="660"/>
      <c r="BM20" s="660"/>
      <c r="BN20" s="661"/>
      <c r="BO20" s="662">
        <v>5.0999999999999996</v>
      </c>
      <c r="BP20" s="662"/>
      <c r="BQ20" s="662"/>
      <c r="BR20" s="662"/>
      <c r="BS20" s="663" t="s">
        <v>128</v>
      </c>
      <c r="BT20" s="663"/>
      <c r="BU20" s="663"/>
      <c r="BV20" s="663"/>
      <c r="BW20" s="663"/>
      <c r="BX20" s="663"/>
      <c r="BY20" s="663"/>
      <c r="BZ20" s="663"/>
      <c r="CA20" s="663"/>
      <c r="CB20" s="667"/>
      <c r="CD20" s="656" t="s">
        <v>275</v>
      </c>
      <c r="CE20" s="657"/>
      <c r="CF20" s="657"/>
      <c r="CG20" s="657"/>
      <c r="CH20" s="657"/>
      <c r="CI20" s="657"/>
      <c r="CJ20" s="657"/>
      <c r="CK20" s="657"/>
      <c r="CL20" s="657"/>
      <c r="CM20" s="657"/>
      <c r="CN20" s="657"/>
      <c r="CO20" s="657"/>
      <c r="CP20" s="657"/>
      <c r="CQ20" s="658"/>
      <c r="CR20" s="659">
        <v>36140100</v>
      </c>
      <c r="CS20" s="660"/>
      <c r="CT20" s="660"/>
      <c r="CU20" s="660"/>
      <c r="CV20" s="660"/>
      <c r="CW20" s="660"/>
      <c r="CX20" s="660"/>
      <c r="CY20" s="661"/>
      <c r="CZ20" s="662">
        <v>100</v>
      </c>
      <c r="DA20" s="662"/>
      <c r="DB20" s="662"/>
      <c r="DC20" s="662"/>
      <c r="DD20" s="668">
        <v>8949884</v>
      </c>
      <c r="DE20" s="660"/>
      <c r="DF20" s="660"/>
      <c r="DG20" s="660"/>
      <c r="DH20" s="660"/>
      <c r="DI20" s="660"/>
      <c r="DJ20" s="660"/>
      <c r="DK20" s="660"/>
      <c r="DL20" s="660"/>
      <c r="DM20" s="660"/>
      <c r="DN20" s="660"/>
      <c r="DO20" s="660"/>
      <c r="DP20" s="661"/>
      <c r="DQ20" s="668">
        <v>19246673</v>
      </c>
      <c r="DR20" s="660"/>
      <c r="DS20" s="660"/>
      <c r="DT20" s="660"/>
      <c r="DU20" s="660"/>
      <c r="DV20" s="660"/>
      <c r="DW20" s="660"/>
      <c r="DX20" s="660"/>
      <c r="DY20" s="660"/>
      <c r="DZ20" s="660"/>
      <c r="EA20" s="660"/>
      <c r="EB20" s="660"/>
      <c r="EC20" s="669"/>
    </row>
    <row r="21" spans="2:133" ht="11.25" customHeight="1" x14ac:dyDescent="0.2">
      <c r="B21" s="656" t="s">
        <v>276</v>
      </c>
      <c r="C21" s="657"/>
      <c r="D21" s="657"/>
      <c r="E21" s="657"/>
      <c r="F21" s="657"/>
      <c r="G21" s="657"/>
      <c r="H21" s="657"/>
      <c r="I21" s="657"/>
      <c r="J21" s="657"/>
      <c r="K21" s="657"/>
      <c r="L21" s="657"/>
      <c r="M21" s="657"/>
      <c r="N21" s="657"/>
      <c r="O21" s="657"/>
      <c r="P21" s="657"/>
      <c r="Q21" s="658"/>
      <c r="R21" s="659">
        <v>1375755</v>
      </c>
      <c r="S21" s="660"/>
      <c r="T21" s="660"/>
      <c r="U21" s="660"/>
      <c r="V21" s="660"/>
      <c r="W21" s="660"/>
      <c r="X21" s="660"/>
      <c r="Y21" s="661"/>
      <c r="Z21" s="662">
        <v>3.7</v>
      </c>
      <c r="AA21" s="662"/>
      <c r="AB21" s="662"/>
      <c r="AC21" s="662"/>
      <c r="AD21" s="663">
        <v>1010068</v>
      </c>
      <c r="AE21" s="663"/>
      <c r="AF21" s="663"/>
      <c r="AG21" s="663"/>
      <c r="AH21" s="663"/>
      <c r="AI21" s="663"/>
      <c r="AJ21" s="663"/>
      <c r="AK21" s="663"/>
      <c r="AL21" s="664">
        <v>6</v>
      </c>
      <c r="AM21" s="665"/>
      <c r="AN21" s="665"/>
      <c r="AO21" s="666"/>
      <c r="AP21" s="656" t="s">
        <v>277</v>
      </c>
      <c r="AQ21" s="675"/>
      <c r="AR21" s="675"/>
      <c r="AS21" s="675"/>
      <c r="AT21" s="675"/>
      <c r="AU21" s="675"/>
      <c r="AV21" s="675"/>
      <c r="AW21" s="675"/>
      <c r="AX21" s="675"/>
      <c r="AY21" s="675"/>
      <c r="AZ21" s="675"/>
      <c r="BA21" s="675"/>
      <c r="BB21" s="675"/>
      <c r="BC21" s="675"/>
      <c r="BD21" s="675"/>
      <c r="BE21" s="675"/>
      <c r="BF21" s="676"/>
      <c r="BG21" s="659">
        <v>4741</v>
      </c>
      <c r="BH21" s="660"/>
      <c r="BI21" s="660"/>
      <c r="BJ21" s="660"/>
      <c r="BK21" s="660"/>
      <c r="BL21" s="660"/>
      <c r="BM21" s="660"/>
      <c r="BN21" s="661"/>
      <c r="BO21" s="662">
        <v>0</v>
      </c>
      <c r="BP21" s="662"/>
      <c r="BQ21" s="662"/>
      <c r="BR21" s="662"/>
      <c r="BS21" s="663" t="s">
        <v>128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278</v>
      </c>
      <c r="C22" s="657"/>
      <c r="D22" s="657"/>
      <c r="E22" s="657"/>
      <c r="F22" s="657"/>
      <c r="G22" s="657"/>
      <c r="H22" s="657"/>
      <c r="I22" s="657"/>
      <c r="J22" s="657"/>
      <c r="K22" s="657"/>
      <c r="L22" s="657"/>
      <c r="M22" s="657"/>
      <c r="N22" s="657"/>
      <c r="O22" s="657"/>
      <c r="P22" s="657"/>
      <c r="Q22" s="658"/>
      <c r="R22" s="659">
        <v>1010068</v>
      </c>
      <c r="S22" s="660"/>
      <c r="T22" s="660"/>
      <c r="U22" s="660"/>
      <c r="V22" s="660"/>
      <c r="W22" s="660"/>
      <c r="X22" s="660"/>
      <c r="Y22" s="661"/>
      <c r="Z22" s="662">
        <v>2.7</v>
      </c>
      <c r="AA22" s="662"/>
      <c r="AB22" s="662"/>
      <c r="AC22" s="662"/>
      <c r="AD22" s="663">
        <v>1010068</v>
      </c>
      <c r="AE22" s="663"/>
      <c r="AF22" s="663"/>
      <c r="AG22" s="663"/>
      <c r="AH22" s="663"/>
      <c r="AI22" s="663"/>
      <c r="AJ22" s="663"/>
      <c r="AK22" s="663"/>
      <c r="AL22" s="664">
        <v>6</v>
      </c>
      <c r="AM22" s="665"/>
      <c r="AN22" s="665"/>
      <c r="AO22" s="666"/>
      <c r="AP22" s="656" t="s">
        <v>279</v>
      </c>
      <c r="AQ22" s="675"/>
      <c r="AR22" s="675"/>
      <c r="AS22" s="675"/>
      <c r="AT22" s="675"/>
      <c r="AU22" s="675"/>
      <c r="AV22" s="675"/>
      <c r="AW22" s="675"/>
      <c r="AX22" s="675"/>
      <c r="AY22" s="675"/>
      <c r="AZ22" s="675"/>
      <c r="BA22" s="675"/>
      <c r="BB22" s="675"/>
      <c r="BC22" s="675"/>
      <c r="BD22" s="675"/>
      <c r="BE22" s="675"/>
      <c r="BF22" s="676"/>
      <c r="BG22" s="659" t="s">
        <v>138</v>
      </c>
      <c r="BH22" s="660"/>
      <c r="BI22" s="660"/>
      <c r="BJ22" s="660"/>
      <c r="BK22" s="660"/>
      <c r="BL22" s="660"/>
      <c r="BM22" s="660"/>
      <c r="BN22" s="661"/>
      <c r="BO22" s="662" t="s">
        <v>128</v>
      </c>
      <c r="BP22" s="662"/>
      <c r="BQ22" s="662"/>
      <c r="BR22" s="662"/>
      <c r="BS22" s="663" t="s">
        <v>128</v>
      </c>
      <c r="BT22" s="663"/>
      <c r="BU22" s="663"/>
      <c r="BV22" s="663"/>
      <c r="BW22" s="663"/>
      <c r="BX22" s="663"/>
      <c r="BY22" s="663"/>
      <c r="BZ22" s="663"/>
      <c r="CA22" s="663"/>
      <c r="CB22" s="667"/>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281</v>
      </c>
      <c r="C23" s="657"/>
      <c r="D23" s="657"/>
      <c r="E23" s="657"/>
      <c r="F23" s="657"/>
      <c r="G23" s="657"/>
      <c r="H23" s="657"/>
      <c r="I23" s="657"/>
      <c r="J23" s="657"/>
      <c r="K23" s="657"/>
      <c r="L23" s="657"/>
      <c r="M23" s="657"/>
      <c r="N23" s="657"/>
      <c r="O23" s="657"/>
      <c r="P23" s="657"/>
      <c r="Q23" s="658"/>
      <c r="R23" s="659">
        <v>365687</v>
      </c>
      <c r="S23" s="660"/>
      <c r="T23" s="660"/>
      <c r="U23" s="660"/>
      <c r="V23" s="660"/>
      <c r="W23" s="660"/>
      <c r="X23" s="660"/>
      <c r="Y23" s="661"/>
      <c r="Z23" s="662">
        <v>1</v>
      </c>
      <c r="AA23" s="662"/>
      <c r="AB23" s="662"/>
      <c r="AC23" s="662"/>
      <c r="AD23" s="663" t="s">
        <v>243</v>
      </c>
      <c r="AE23" s="663"/>
      <c r="AF23" s="663"/>
      <c r="AG23" s="663"/>
      <c r="AH23" s="663"/>
      <c r="AI23" s="663"/>
      <c r="AJ23" s="663"/>
      <c r="AK23" s="663"/>
      <c r="AL23" s="664" t="s">
        <v>128</v>
      </c>
      <c r="AM23" s="665"/>
      <c r="AN23" s="665"/>
      <c r="AO23" s="666"/>
      <c r="AP23" s="656" t="s">
        <v>282</v>
      </c>
      <c r="AQ23" s="675"/>
      <c r="AR23" s="675"/>
      <c r="AS23" s="675"/>
      <c r="AT23" s="675"/>
      <c r="AU23" s="675"/>
      <c r="AV23" s="675"/>
      <c r="AW23" s="675"/>
      <c r="AX23" s="675"/>
      <c r="AY23" s="675"/>
      <c r="AZ23" s="675"/>
      <c r="BA23" s="675"/>
      <c r="BB23" s="675"/>
      <c r="BC23" s="675"/>
      <c r="BD23" s="675"/>
      <c r="BE23" s="675"/>
      <c r="BF23" s="676"/>
      <c r="BG23" s="659">
        <v>691798</v>
      </c>
      <c r="BH23" s="660"/>
      <c r="BI23" s="660"/>
      <c r="BJ23" s="660"/>
      <c r="BK23" s="660"/>
      <c r="BL23" s="660"/>
      <c r="BM23" s="660"/>
      <c r="BN23" s="661"/>
      <c r="BO23" s="662">
        <v>5</v>
      </c>
      <c r="BP23" s="662"/>
      <c r="BQ23" s="662"/>
      <c r="BR23" s="662"/>
      <c r="BS23" s="663" t="s">
        <v>243</v>
      </c>
      <c r="BT23" s="663"/>
      <c r="BU23" s="663"/>
      <c r="BV23" s="663"/>
      <c r="BW23" s="663"/>
      <c r="BX23" s="663"/>
      <c r="BY23" s="663"/>
      <c r="BZ23" s="663"/>
      <c r="CA23" s="663"/>
      <c r="CB23" s="667"/>
      <c r="CD23" s="641" t="s">
        <v>221</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6" t="s">
        <v>286</v>
      </c>
      <c r="DM23" s="687"/>
      <c r="DN23" s="687"/>
      <c r="DO23" s="687"/>
      <c r="DP23" s="687"/>
      <c r="DQ23" s="687"/>
      <c r="DR23" s="687"/>
      <c r="DS23" s="687"/>
      <c r="DT23" s="687"/>
      <c r="DU23" s="687"/>
      <c r="DV23" s="688"/>
      <c r="DW23" s="641" t="s">
        <v>287</v>
      </c>
      <c r="DX23" s="642"/>
      <c r="DY23" s="642"/>
      <c r="DZ23" s="642"/>
      <c r="EA23" s="642"/>
      <c r="EB23" s="642"/>
      <c r="EC23" s="643"/>
    </row>
    <row r="24" spans="2:133" ht="11.25" customHeight="1" x14ac:dyDescent="0.2">
      <c r="B24" s="656" t="s">
        <v>288</v>
      </c>
      <c r="C24" s="657"/>
      <c r="D24" s="657"/>
      <c r="E24" s="657"/>
      <c r="F24" s="657"/>
      <c r="G24" s="657"/>
      <c r="H24" s="657"/>
      <c r="I24" s="657"/>
      <c r="J24" s="657"/>
      <c r="K24" s="657"/>
      <c r="L24" s="657"/>
      <c r="M24" s="657"/>
      <c r="N24" s="657"/>
      <c r="O24" s="657"/>
      <c r="P24" s="657"/>
      <c r="Q24" s="658"/>
      <c r="R24" s="659" t="s">
        <v>128</v>
      </c>
      <c r="S24" s="660"/>
      <c r="T24" s="660"/>
      <c r="U24" s="660"/>
      <c r="V24" s="660"/>
      <c r="W24" s="660"/>
      <c r="X24" s="660"/>
      <c r="Y24" s="661"/>
      <c r="Z24" s="662" t="s">
        <v>138</v>
      </c>
      <c r="AA24" s="662"/>
      <c r="AB24" s="662"/>
      <c r="AC24" s="662"/>
      <c r="AD24" s="663" t="s">
        <v>128</v>
      </c>
      <c r="AE24" s="663"/>
      <c r="AF24" s="663"/>
      <c r="AG24" s="663"/>
      <c r="AH24" s="663"/>
      <c r="AI24" s="663"/>
      <c r="AJ24" s="663"/>
      <c r="AK24" s="663"/>
      <c r="AL24" s="664" t="s">
        <v>128</v>
      </c>
      <c r="AM24" s="665"/>
      <c r="AN24" s="665"/>
      <c r="AO24" s="666"/>
      <c r="AP24" s="656" t="s">
        <v>289</v>
      </c>
      <c r="AQ24" s="675"/>
      <c r="AR24" s="675"/>
      <c r="AS24" s="675"/>
      <c r="AT24" s="675"/>
      <c r="AU24" s="675"/>
      <c r="AV24" s="675"/>
      <c r="AW24" s="675"/>
      <c r="AX24" s="675"/>
      <c r="AY24" s="675"/>
      <c r="AZ24" s="675"/>
      <c r="BA24" s="675"/>
      <c r="BB24" s="675"/>
      <c r="BC24" s="675"/>
      <c r="BD24" s="675"/>
      <c r="BE24" s="675"/>
      <c r="BF24" s="676"/>
      <c r="BG24" s="659" t="s">
        <v>128</v>
      </c>
      <c r="BH24" s="660"/>
      <c r="BI24" s="660"/>
      <c r="BJ24" s="660"/>
      <c r="BK24" s="660"/>
      <c r="BL24" s="660"/>
      <c r="BM24" s="660"/>
      <c r="BN24" s="661"/>
      <c r="BO24" s="662" t="s">
        <v>128</v>
      </c>
      <c r="BP24" s="662"/>
      <c r="BQ24" s="662"/>
      <c r="BR24" s="662"/>
      <c r="BS24" s="663" t="s">
        <v>128</v>
      </c>
      <c r="BT24" s="663"/>
      <c r="BU24" s="663"/>
      <c r="BV24" s="663"/>
      <c r="BW24" s="663"/>
      <c r="BX24" s="663"/>
      <c r="BY24" s="663"/>
      <c r="BZ24" s="663"/>
      <c r="CA24" s="663"/>
      <c r="CB24" s="667"/>
      <c r="CD24" s="645" t="s">
        <v>290</v>
      </c>
      <c r="CE24" s="646"/>
      <c r="CF24" s="646"/>
      <c r="CG24" s="646"/>
      <c r="CH24" s="646"/>
      <c r="CI24" s="646"/>
      <c r="CJ24" s="646"/>
      <c r="CK24" s="646"/>
      <c r="CL24" s="646"/>
      <c r="CM24" s="646"/>
      <c r="CN24" s="646"/>
      <c r="CO24" s="646"/>
      <c r="CP24" s="646"/>
      <c r="CQ24" s="647"/>
      <c r="CR24" s="648">
        <v>14573257</v>
      </c>
      <c r="CS24" s="649"/>
      <c r="CT24" s="649"/>
      <c r="CU24" s="649"/>
      <c r="CV24" s="649"/>
      <c r="CW24" s="649"/>
      <c r="CX24" s="649"/>
      <c r="CY24" s="650"/>
      <c r="CZ24" s="653">
        <v>40.299999999999997</v>
      </c>
      <c r="DA24" s="654"/>
      <c r="DB24" s="654"/>
      <c r="DC24" s="670"/>
      <c r="DD24" s="694">
        <v>7932137</v>
      </c>
      <c r="DE24" s="649"/>
      <c r="DF24" s="649"/>
      <c r="DG24" s="649"/>
      <c r="DH24" s="649"/>
      <c r="DI24" s="649"/>
      <c r="DJ24" s="649"/>
      <c r="DK24" s="650"/>
      <c r="DL24" s="694">
        <v>7835345</v>
      </c>
      <c r="DM24" s="649"/>
      <c r="DN24" s="649"/>
      <c r="DO24" s="649"/>
      <c r="DP24" s="649"/>
      <c r="DQ24" s="649"/>
      <c r="DR24" s="649"/>
      <c r="DS24" s="649"/>
      <c r="DT24" s="649"/>
      <c r="DU24" s="649"/>
      <c r="DV24" s="650"/>
      <c r="DW24" s="653">
        <v>46.7</v>
      </c>
      <c r="DX24" s="654"/>
      <c r="DY24" s="654"/>
      <c r="DZ24" s="654"/>
      <c r="EA24" s="654"/>
      <c r="EB24" s="654"/>
      <c r="EC24" s="655"/>
    </row>
    <row r="25" spans="2:133" ht="11.25" customHeight="1" x14ac:dyDescent="0.2">
      <c r="B25" s="656" t="s">
        <v>291</v>
      </c>
      <c r="C25" s="657"/>
      <c r="D25" s="657"/>
      <c r="E25" s="657"/>
      <c r="F25" s="657"/>
      <c r="G25" s="657"/>
      <c r="H25" s="657"/>
      <c r="I25" s="657"/>
      <c r="J25" s="657"/>
      <c r="K25" s="657"/>
      <c r="L25" s="657"/>
      <c r="M25" s="657"/>
      <c r="N25" s="657"/>
      <c r="O25" s="657"/>
      <c r="P25" s="657"/>
      <c r="Q25" s="658"/>
      <c r="R25" s="659">
        <v>17743020</v>
      </c>
      <c r="S25" s="660"/>
      <c r="T25" s="660"/>
      <c r="U25" s="660"/>
      <c r="V25" s="660"/>
      <c r="W25" s="660"/>
      <c r="X25" s="660"/>
      <c r="Y25" s="661"/>
      <c r="Z25" s="662">
        <v>47.1</v>
      </c>
      <c r="AA25" s="662"/>
      <c r="AB25" s="662"/>
      <c r="AC25" s="662"/>
      <c r="AD25" s="663">
        <v>16685535</v>
      </c>
      <c r="AE25" s="663"/>
      <c r="AF25" s="663"/>
      <c r="AG25" s="663"/>
      <c r="AH25" s="663"/>
      <c r="AI25" s="663"/>
      <c r="AJ25" s="663"/>
      <c r="AK25" s="663"/>
      <c r="AL25" s="664">
        <v>99.5</v>
      </c>
      <c r="AM25" s="665"/>
      <c r="AN25" s="665"/>
      <c r="AO25" s="666"/>
      <c r="AP25" s="656" t="s">
        <v>292</v>
      </c>
      <c r="AQ25" s="675"/>
      <c r="AR25" s="675"/>
      <c r="AS25" s="675"/>
      <c r="AT25" s="675"/>
      <c r="AU25" s="675"/>
      <c r="AV25" s="675"/>
      <c r="AW25" s="675"/>
      <c r="AX25" s="675"/>
      <c r="AY25" s="675"/>
      <c r="AZ25" s="675"/>
      <c r="BA25" s="675"/>
      <c r="BB25" s="675"/>
      <c r="BC25" s="675"/>
      <c r="BD25" s="675"/>
      <c r="BE25" s="675"/>
      <c r="BF25" s="676"/>
      <c r="BG25" s="659" t="s">
        <v>128</v>
      </c>
      <c r="BH25" s="660"/>
      <c r="BI25" s="660"/>
      <c r="BJ25" s="660"/>
      <c r="BK25" s="660"/>
      <c r="BL25" s="660"/>
      <c r="BM25" s="660"/>
      <c r="BN25" s="661"/>
      <c r="BO25" s="662" t="s">
        <v>128</v>
      </c>
      <c r="BP25" s="662"/>
      <c r="BQ25" s="662"/>
      <c r="BR25" s="662"/>
      <c r="BS25" s="663" t="s">
        <v>138</v>
      </c>
      <c r="BT25" s="663"/>
      <c r="BU25" s="663"/>
      <c r="BV25" s="663"/>
      <c r="BW25" s="663"/>
      <c r="BX25" s="663"/>
      <c r="BY25" s="663"/>
      <c r="BZ25" s="663"/>
      <c r="CA25" s="663"/>
      <c r="CB25" s="667"/>
      <c r="CD25" s="656" t="s">
        <v>293</v>
      </c>
      <c r="CE25" s="657"/>
      <c r="CF25" s="657"/>
      <c r="CG25" s="657"/>
      <c r="CH25" s="657"/>
      <c r="CI25" s="657"/>
      <c r="CJ25" s="657"/>
      <c r="CK25" s="657"/>
      <c r="CL25" s="657"/>
      <c r="CM25" s="657"/>
      <c r="CN25" s="657"/>
      <c r="CO25" s="657"/>
      <c r="CP25" s="657"/>
      <c r="CQ25" s="658"/>
      <c r="CR25" s="659">
        <v>4276839</v>
      </c>
      <c r="CS25" s="691"/>
      <c r="CT25" s="691"/>
      <c r="CU25" s="691"/>
      <c r="CV25" s="691"/>
      <c r="CW25" s="691"/>
      <c r="CX25" s="691"/>
      <c r="CY25" s="692"/>
      <c r="CZ25" s="664">
        <v>11.8</v>
      </c>
      <c r="DA25" s="689"/>
      <c r="DB25" s="689"/>
      <c r="DC25" s="693"/>
      <c r="DD25" s="668">
        <v>3816898</v>
      </c>
      <c r="DE25" s="691"/>
      <c r="DF25" s="691"/>
      <c r="DG25" s="691"/>
      <c r="DH25" s="691"/>
      <c r="DI25" s="691"/>
      <c r="DJ25" s="691"/>
      <c r="DK25" s="692"/>
      <c r="DL25" s="668">
        <v>3720106</v>
      </c>
      <c r="DM25" s="691"/>
      <c r="DN25" s="691"/>
      <c r="DO25" s="691"/>
      <c r="DP25" s="691"/>
      <c r="DQ25" s="691"/>
      <c r="DR25" s="691"/>
      <c r="DS25" s="691"/>
      <c r="DT25" s="691"/>
      <c r="DU25" s="691"/>
      <c r="DV25" s="692"/>
      <c r="DW25" s="664">
        <v>22.2</v>
      </c>
      <c r="DX25" s="689"/>
      <c r="DY25" s="689"/>
      <c r="DZ25" s="689"/>
      <c r="EA25" s="689"/>
      <c r="EB25" s="689"/>
      <c r="EC25" s="690"/>
    </row>
    <row r="26" spans="2:133" ht="11.25" customHeight="1" x14ac:dyDescent="0.2">
      <c r="B26" s="656" t="s">
        <v>294</v>
      </c>
      <c r="C26" s="657"/>
      <c r="D26" s="657"/>
      <c r="E26" s="657"/>
      <c r="F26" s="657"/>
      <c r="G26" s="657"/>
      <c r="H26" s="657"/>
      <c r="I26" s="657"/>
      <c r="J26" s="657"/>
      <c r="K26" s="657"/>
      <c r="L26" s="657"/>
      <c r="M26" s="657"/>
      <c r="N26" s="657"/>
      <c r="O26" s="657"/>
      <c r="P26" s="657"/>
      <c r="Q26" s="658"/>
      <c r="R26" s="659">
        <v>14406</v>
      </c>
      <c r="S26" s="660"/>
      <c r="T26" s="660"/>
      <c r="U26" s="660"/>
      <c r="V26" s="660"/>
      <c r="W26" s="660"/>
      <c r="X26" s="660"/>
      <c r="Y26" s="661"/>
      <c r="Z26" s="662">
        <v>0</v>
      </c>
      <c r="AA26" s="662"/>
      <c r="AB26" s="662"/>
      <c r="AC26" s="662"/>
      <c r="AD26" s="663">
        <v>14406</v>
      </c>
      <c r="AE26" s="663"/>
      <c r="AF26" s="663"/>
      <c r="AG26" s="663"/>
      <c r="AH26" s="663"/>
      <c r="AI26" s="663"/>
      <c r="AJ26" s="663"/>
      <c r="AK26" s="663"/>
      <c r="AL26" s="664">
        <v>0.1</v>
      </c>
      <c r="AM26" s="665"/>
      <c r="AN26" s="665"/>
      <c r="AO26" s="666"/>
      <c r="AP26" s="656" t="s">
        <v>295</v>
      </c>
      <c r="AQ26" s="675"/>
      <c r="AR26" s="675"/>
      <c r="AS26" s="675"/>
      <c r="AT26" s="675"/>
      <c r="AU26" s="675"/>
      <c r="AV26" s="675"/>
      <c r="AW26" s="675"/>
      <c r="AX26" s="675"/>
      <c r="AY26" s="675"/>
      <c r="AZ26" s="675"/>
      <c r="BA26" s="675"/>
      <c r="BB26" s="675"/>
      <c r="BC26" s="675"/>
      <c r="BD26" s="675"/>
      <c r="BE26" s="675"/>
      <c r="BF26" s="676"/>
      <c r="BG26" s="659" t="s">
        <v>138</v>
      </c>
      <c r="BH26" s="660"/>
      <c r="BI26" s="660"/>
      <c r="BJ26" s="660"/>
      <c r="BK26" s="660"/>
      <c r="BL26" s="660"/>
      <c r="BM26" s="660"/>
      <c r="BN26" s="661"/>
      <c r="BO26" s="662" t="s">
        <v>128</v>
      </c>
      <c r="BP26" s="662"/>
      <c r="BQ26" s="662"/>
      <c r="BR26" s="662"/>
      <c r="BS26" s="663" t="s">
        <v>138</v>
      </c>
      <c r="BT26" s="663"/>
      <c r="BU26" s="663"/>
      <c r="BV26" s="663"/>
      <c r="BW26" s="663"/>
      <c r="BX26" s="663"/>
      <c r="BY26" s="663"/>
      <c r="BZ26" s="663"/>
      <c r="CA26" s="663"/>
      <c r="CB26" s="667"/>
      <c r="CD26" s="656" t="s">
        <v>296</v>
      </c>
      <c r="CE26" s="657"/>
      <c r="CF26" s="657"/>
      <c r="CG26" s="657"/>
      <c r="CH26" s="657"/>
      <c r="CI26" s="657"/>
      <c r="CJ26" s="657"/>
      <c r="CK26" s="657"/>
      <c r="CL26" s="657"/>
      <c r="CM26" s="657"/>
      <c r="CN26" s="657"/>
      <c r="CO26" s="657"/>
      <c r="CP26" s="657"/>
      <c r="CQ26" s="658"/>
      <c r="CR26" s="659">
        <v>2392220</v>
      </c>
      <c r="CS26" s="660"/>
      <c r="CT26" s="660"/>
      <c r="CU26" s="660"/>
      <c r="CV26" s="660"/>
      <c r="CW26" s="660"/>
      <c r="CX26" s="660"/>
      <c r="CY26" s="661"/>
      <c r="CZ26" s="664">
        <v>6.6</v>
      </c>
      <c r="DA26" s="689"/>
      <c r="DB26" s="689"/>
      <c r="DC26" s="693"/>
      <c r="DD26" s="668">
        <v>2114582</v>
      </c>
      <c r="DE26" s="660"/>
      <c r="DF26" s="660"/>
      <c r="DG26" s="660"/>
      <c r="DH26" s="660"/>
      <c r="DI26" s="660"/>
      <c r="DJ26" s="660"/>
      <c r="DK26" s="661"/>
      <c r="DL26" s="668" t="s">
        <v>128</v>
      </c>
      <c r="DM26" s="660"/>
      <c r="DN26" s="660"/>
      <c r="DO26" s="660"/>
      <c r="DP26" s="660"/>
      <c r="DQ26" s="660"/>
      <c r="DR26" s="660"/>
      <c r="DS26" s="660"/>
      <c r="DT26" s="660"/>
      <c r="DU26" s="660"/>
      <c r="DV26" s="661"/>
      <c r="DW26" s="664" t="s">
        <v>243</v>
      </c>
      <c r="DX26" s="689"/>
      <c r="DY26" s="689"/>
      <c r="DZ26" s="689"/>
      <c r="EA26" s="689"/>
      <c r="EB26" s="689"/>
      <c r="EC26" s="690"/>
    </row>
    <row r="27" spans="2:133" ht="11.25" customHeight="1" x14ac:dyDescent="0.2">
      <c r="B27" s="656" t="s">
        <v>297</v>
      </c>
      <c r="C27" s="657"/>
      <c r="D27" s="657"/>
      <c r="E27" s="657"/>
      <c r="F27" s="657"/>
      <c r="G27" s="657"/>
      <c r="H27" s="657"/>
      <c r="I27" s="657"/>
      <c r="J27" s="657"/>
      <c r="K27" s="657"/>
      <c r="L27" s="657"/>
      <c r="M27" s="657"/>
      <c r="N27" s="657"/>
      <c r="O27" s="657"/>
      <c r="P27" s="657"/>
      <c r="Q27" s="658"/>
      <c r="R27" s="659">
        <v>289954</v>
      </c>
      <c r="S27" s="660"/>
      <c r="T27" s="660"/>
      <c r="U27" s="660"/>
      <c r="V27" s="660"/>
      <c r="W27" s="660"/>
      <c r="X27" s="660"/>
      <c r="Y27" s="661"/>
      <c r="Z27" s="662">
        <v>0.8</v>
      </c>
      <c r="AA27" s="662"/>
      <c r="AB27" s="662"/>
      <c r="AC27" s="662"/>
      <c r="AD27" s="663" t="s">
        <v>128</v>
      </c>
      <c r="AE27" s="663"/>
      <c r="AF27" s="663"/>
      <c r="AG27" s="663"/>
      <c r="AH27" s="663"/>
      <c r="AI27" s="663"/>
      <c r="AJ27" s="663"/>
      <c r="AK27" s="663"/>
      <c r="AL27" s="664" t="s">
        <v>128</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13776358</v>
      </c>
      <c r="BH27" s="660"/>
      <c r="BI27" s="660"/>
      <c r="BJ27" s="660"/>
      <c r="BK27" s="660"/>
      <c r="BL27" s="660"/>
      <c r="BM27" s="660"/>
      <c r="BN27" s="661"/>
      <c r="BO27" s="662">
        <v>100</v>
      </c>
      <c r="BP27" s="662"/>
      <c r="BQ27" s="662"/>
      <c r="BR27" s="662"/>
      <c r="BS27" s="663">
        <v>429169</v>
      </c>
      <c r="BT27" s="663"/>
      <c r="BU27" s="663"/>
      <c r="BV27" s="663"/>
      <c r="BW27" s="663"/>
      <c r="BX27" s="663"/>
      <c r="BY27" s="663"/>
      <c r="BZ27" s="663"/>
      <c r="CA27" s="663"/>
      <c r="CB27" s="667"/>
      <c r="CD27" s="656" t="s">
        <v>299</v>
      </c>
      <c r="CE27" s="657"/>
      <c r="CF27" s="657"/>
      <c r="CG27" s="657"/>
      <c r="CH27" s="657"/>
      <c r="CI27" s="657"/>
      <c r="CJ27" s="657"/>
      <c r="CK27" s="657"/>
      <c r="CL27" s="657"/>
      <c r="CM27" s="657"/>
      <c r="CN27" s="657"/>
      <c r="CO27" s="657"/>
      <c r="CP27" s="657"/>
      <c r="CQ27" s="658"/>
      <c r="CR27" s="659">
        <v>8538119</v>
      </c>
      <c r="CS27" s="691"/>
      <c r="CT27" s="691"/>
      <c r="CU27" s="691"/>
      <c r="CV27" s="691"/>
      <c r="CW27" s="691"/>
      <c r="CX27" s="691"/>
      <c r="CY27" s="692"/>
      <c r="CZ27" s="664">
        <v>23.6</v>
      </c>
      <c r="DA27" s="689"/>
      <c r="DB27" s="689"/>
      <c r="DC27" s="693"/>
      <c r="DD27" s="668">
        <v>2378048</v>
      </c>
      <c r="DE27" s="691"/>
      <c r="DF27" s="691"/>
      <c r="DG27" s="691"/>
      <c r="DH27" s="691"/>
      <c r="DI27" s="691"/>
      <c r="DJ27" s="691"/>
      <c r="DK27" s="692"/>
      <c r="DL27" s="668">
        <v>2378048</v>
      </c>
      <c r="DM27" s="691"/>
      <c r="DN27" s="691"/>
      <c r="DO27" s="691"/>
      <c r="DP27" s="691"/>
      <c r="DQ27" s="691"/>
      <c r="DR27" s="691"/>
      <c r="DS27" s="691"/>
      <c r="DT27" s="691"/>
      <c r="DU27" s="691"/>
      <c r="DV27" s="692"/>
      <c r="DW27" s="664">
        <v>14.2</v>
      </c>
      <c r="DX27" s="689"/>
      <c r="DY27" s="689"/>
      <c r="DZ27" s="689"/>
      <c r="EA27" s="689"/>
      <c r="EB27" s="689"/>
      <c r="EC27" s="690"/>
    </row>
    <row r="28" spans="2:133" ht="11.25" customHeight="1" x14ac:dyDescent="0.2">
      <c r="B28" s="656" t="s">
        <v>300</v>
      </c>
      <c r="C28" s="657"/>
      <c r="D28" s="657"/>
      <c r="E28" s="657"/>
      <c r="F28" s="657"/>
      <c r="G28" s="657"/>
      <c r="H28" s="657"/>
      <c r="I28" s="657"/>
      <c r="J28" s="657"/>
      <c r="K28" s="657"/>
      <c r="L28" s="657"/>
      <c r="M28" s="657"/>
      <c r="N28" s="657"/>
      <c r="O28" s="657"/>
      <c r="P28" s="657"/>
      <c r="Q28" s="658"/>
      <c r="R28" s="659">
        <v>448602</v>
      </c>
      <c r="S28" s="660"/>
      <c r="T28" s="660"/>
      <c r="U28" s="660"/>
      <c r="V28" s="660"/>
      <c r="W28" s="660"/>
      <c r="X28" s="660"/>
      <c r="Y28" s="661"/>
      <c r="Z28" s="662">
        <v>1.2</v>
      </c>
      <c r="AA28" s="662"/>
      <c r="AB28" s="662"/>
      <c r="AC28" s="662"/>
      <c r="AD28" s="663">
        <v>33581</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301</v>
      </c>
      <c r="CE28" s="657"/>
      <c r="CF28" s="657"/>
      <c r="CG28" s="657"/>
      <c r="CH28" s="657"/>
      <c r="CI28" s="657"/>
      <c r="CJ28" s="657"/>
      <c r="CK28" s="657"/>
      <c r="CL28" s="657"/>
      <c r="CM28" s="657"/>
      <c r="CN28" s="657"/>
      <c r="CO28" s="657"/>
      <c r="CP28" s="657"/>
      <c r="CQ28" s="658"/>
      <c r="CR28" s="659">
        <v>1758299</v>
      </c>
      <c r="CS28" s="660"/>
      <c r="CT28" s="660"/>
      <c r="CU28" s="660"/>
      <c r="CV28" s="660"/>
      <c r="CW28" s="660"/>
      <c r="CX28" s="660"/>
      <c r="CY28" s="661"/>
      <c r="CZ28" s="664">
        <v>4.9000000000000004</v>
      </c>
      <c r="DA28" s="689"/>
      <c r="DB28" s="689"/>
      <c r="DC28" s="693"/>
      <c r="DD28" s="668">
        <v>1737191</v>
      </c>
      <c r="DE28" s="660"/>
      <c r="DF28" s="660"/>
      <c r="DG28" s="660"/>
      <c r="DH28" s="660"/>
      <c r="DI28" s="660"/>
      <c r="DJ28" s="660"/>
      <c r="DK28" s="661"/>
      <c r="DL28" s="668">
        <v>1737191</v>
      </c>
      <c r="DM28" s="660"/>
      <c r="DN28" s="660"/>
      <c r="DO28" s="660"/>
      <c r="DP28" s="660"/>
      <c r="DQ28" s="660"/>
      <c r="DR28" s="660"/>
      <c r="DS28" s="660"/>
      <c r="DT28" s="660"/>
      <c r="DU28" s="660"/>
      <c r="DV28" s="661"/>
      <c r="DW28" s="664">
        <v>10.4</v>
      </c>
      <c r="DX28" s="689"/>
      <c r="DY28" s="689"/>
      <c r="DZ28" s="689"/>
      <c r="EA28" s="689"/>
      <c r="EB28" s="689"/>
      <c r="EC28" s="690"/>
    </row>
    <row r="29" spans="2:133" ht="11.25" customHeight="1" x14ac:dyDescent="0.2">
      <c r="B29" s="656" t="s">
        <v>302</v>
      </c>
      <c r="C29" s="657"/>
      <c r="D29" s="657"/>
      <c r="E29" s="657"/>
      <c r="F29" s="657"/>
      <c r="G29" s="657"/>
      <c r="H29" s="657"/>
      <c r="I29" s="657"/>
      <c r="J29" s="657"/>
      <c r="K29" s="657"/>
      <c r="L29" s="657"/>
      <c r="M29" s="657"/>
      <c r="N29" s="657"/>
      <c r="O29" s="657"/>
      <c r="P29" s="657"/>
      <c r="Q29" s="658"/>
      <c r="R29" s="659">
        <v>171749</v>
      </c>
      <c r="S29" s="660"/>
      <c r="T29" s="660"/>
      <c r="U29" s="660"/>
      <c r="V29" s="660"/>
      <c r="W29" s="660"/>
      <c r="X29" s="660"/>
      <c r="Y29" s="661"/>
      <c r="Z29" s="662">
        <v>0.5</v>
      </c>
      <c r="AA29" s="662"/>
      <c r="AB29" s="662"/>
      <c r="AC29" s="662"/>
      <c r="AD29" s="663" t="s">
        <v>128</v>
      </c>
      <c r="AE29" s="663"/>
      <c r="AF29" s="663"/>
      <c r="AG29" s="663"/>
      <c r="AH29" s="663"/>
      <c r="AI29" s="663"/>
      <c r="AJ29" s="663"/>
      <c r="AK29" s="663"/>
      <c r="AL29" s="664" t="s">
        <v>128</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303</v>
      </c>
      <c r="CE29" s="696"/>
      <c r="CF29" s="656" t="s">
        <v>304</v>
      </c>
      <c r="CG29" s="657"/>
      <c r="CH29" s="657"/>
      <c r="CI29" s="657"/>
      <c r="CJ29" s="657"/>
      <c r="CK29" s="657"/>
      <c r="CL29" s="657"/>
      <c r="CM29" s="657"/>
      <c r="CN29" s="657"/>
      <c r="CO29" s="657"/>
      <c r="CP29" s="657"/>
      <c r="CQ29" s="658"/>
      <c r="CR29" s="659">
        <v>1758231</v>
      </c>
      <c r="CS29" s="691"/>
      <c r="CT29" s="691"/>
      <c r="CU29" s="691"/>
      <c r="CV29" s="691"/>
      <c r="CW29" s="691"/>
      <c r="CX29" s="691"/>
      <c r="CY29" s="692"/>
      <c r="CZ29" s="664">
        <v>4.9000000000000004</v>
      </c>
      <c r="DA29" s="689"/>
      <c r="DB29" s="689"/>
      <c r="DC29" s="693"/>
      <c r="DD29" s="668">
        <v>1737123</v>
      </c>
      <c r="DE29" s="691"/>
      <c r="DF29" s="691"/>
      <c r="DG29" s="691"/>
      <c r="DH29" s="691"/>
      <c r="DI29" s="691"/>
      <c r="DJ29" s="691"/>
      <c r="DK29" s="692"/>
      <c r="DL29" s="668">
        <v>1737123</v>
      </c>
      <c r="DM29" s="691"/>
      <c r="DN29" s="691"/>
      <c r="DO29" s="691"/>
      <c r="DP29" s="691"/>
      <c r="DQ29" s="691"/>
      <c r="DR29" s="691"/>
      <c r="DS29" s="691"/>
      <c r="DT29" s="691"/>
      <c r="DU29" s="691"/>
      <c r="DV29" s="692"/>
      <c r="DW29" s="664">
        <v>10.4</v>
      </c>
      <c r="DX29" s="689"/>
      <c r="DY29" s="689"/>
      <c r="DZ29" s="689"/>
      <c r="EA29" s="689"/>
      <c r="EB29" s="689"/>
      <c r="EC29" s="690"/>
    </row>
    <row r="30" spans="2:133" ht="11.25" customHeight="1" x14ac:dyDescent="0.2">
      <c r="B30" s="656" t="s">
        <v>305</v>
      </c>
      <c r="C30" s="657"/>
      <c r="D30" s="657"/>
      <c r="E30" s="657"/>
      <c r="F30" s="657"/>
      <c r="G30" s="657"/>
      <c r="H30" s="657"/>
      <c r="I30" s="657"/>
      <c r="J30" s="657"/>
      <c r="K30" s="657"/>
      <c r="L30" s="657"/>
      <c r="M30" s="657"/>
      <c r="N30" s="657"/>
      <c r="O30" s="657"/>
      <c r="P30" s="657"/>
      <c r="Q30" s="658"/>
      <c r="R30" s="659">
        <v>6983250</v>
      </c>
      <c r="S30" s="660"/>
      <c r="T30" s="660"/>
      <c r="U30" s="660"/>
      <c r="V30" s="660"/>
      <c r="W30" s="660"/>
      <c r="X30" s="660"/>
      <c r="Y30" s="661"/>
      <c r="Z30" s="662">
        <v>18.600000000000001</v>
      </c>
      <c r="AA30" s="662"/>
      <c r="AB30" s="662"/>
      <c r="AC30" s="662"/>
      <c r="AD30" s="663" t="s">
        <v>128</v>
      </c>
      <c r="AE30" s="663"/>
      <c r="AF30" s="663"/>
      <c r="AG30" s="663"/>
      <c r="AH30" s="663"/>
      <c r="AI30" s="663"/>
      <c r="AJ30" s="663"/>
      <c r="AK30" s="663"/>
      <c r="AL30" s="664" t="s">
        <v>128</v>
      </c>
      <c r="AM30" s="665"/>
      <c r="AN30" s="665"/>
      <c r="AO30" s="666"/>
      <c r="AP30" s="641" t="s">
        <v>221</v>
      </c>
      <c r="AQ30" s="642"/>
      <c r="AR30" s="642"/>
      <c r="AS30" s="642"/>
      <c r="AT30" s="642"/>
      <c r="AU30" s="642"/>
      <c r="AV30" s="642"/>
      <c r="AW30" s="642"/>
      <c r="AX30" s="642"/>
      <c r="AY30" s="642"/>
      <c r="AZ30" s="642"/>
      <c r="BA30" s="642"/>
      <c r="BB30" s="642"/>
      <c r="BC30" s="642"/>
      <c r="BD30" s="642"/>
      <c r="BE30" s="642"/>
      <c r="BF30" s="643"/>
      <c r="BG30" s="641" t="s">
        <v>306</v>
      </c>
      <c r="BH30" s="701"/>
      <c r="BI30" s="701"/>
      <c r="BJ30" s="701"/>
      <c r="BK30" s="701"/>
      <c r="BL30" s="701"/>
      <c r="BM30" s="701"/>
      <c r="BN30" s="701"/>
      <c r="BO30" s="701"/>
      <c r="BP30" s="701"/>
      <c r="BQ30" s="702"/>
      <c r="BR30" s="641" t="s">
        <v>307</v>
      </c>
      <c r="BS30" s="701"/>
      <c r="BT30" s="701"/>
      <c r="BU30" s="701"/>
      <c r="BV30" s="701"/>
      <c r="BW30" s="701"/>
      <c r="BX30" s="701"/>
      <c r="BY30" s="701"/>
      <c r="BZ30" s="701"/>
      <c r="CA30" s="701"/>
      <c r="CB30" s="702"/>
      <c r="CD30" s="697"/>
      <c r="CE30" s="698"/>
      <c r="CF30" s="656" t="s">
        <v>308</v>
      </c>
      <c r="CG30" s="657"/>
      <c r="CH30" s="657"/>
      <c r="CI30" s="657"/>
      <c r="CJ30" s="657"/>
      <c r="CK30" s="657"/>
      <c r="CL30" s="657"/>
      <c r="CM30" s="657"/>
      <c r="CN30" s="657"/>
      <c r="CO30" s="657"/>
      <c r="CP30" s="657"/>
      <c r="CQ30" s="658"/>
      <c r="CR30" s="659">
        <v>1684613</v>
      </c>
      <c r="CS30" s="660"/>
      <c r="CT30" s="660"/>
      <c r="CU30" s="660"/>
      <c r="CV30" s="660"/>
      <c r="CW30" s="660"/>
      <c r="CX30" s="660"/>
      <c r="CY30" s="661"/>
      <c r="CZ30" s="664">
        <v>4.7</v>
      </c>
      <c r="DA30" s="689"/>
      <c r="DB30" s="689"/>
      <c r="DC30" s="693"/>
      <c r="DD30" s="668">
        <v>1663801</v>
      </c>
      <c r="DE30" s="660"/>
      <c r="DF30" s="660"/>
      <c r="DG30" s="660"/>
      <c r="DH30" s="660"/>
      <c r="DI30" s="660"/>
      <c r="DJ30" s="660"/>
      <c r="DK30" s="661"/>
      <c r="DL30" s="668">
        <v>1663801</v>
      </c>
      <c r="DM30" s="660"/>
      <c r="DN30" s="660"/>
      <c r="DO30" s="660"/>
      <c r="DP30" s="660"/>
      <c r="DQ30" s="660"/>
      <c r="DR30" s="660"/>
      <c r="DS30" s="660"/>
      <c r="DT30" s="660"/>
      <c r="DU30" s="660"/>
      <c r="DV30" s="661"/>
      <c r="DW30" s="664">
        <v>9.9</v>
      </c>
      <c r="DX30" s="689"/>
      <c r="DY30" s="689"/>
      <c r="DZ30" s="689"/>
      <c r="EA30" s="689"/>
      <c r="EB30" s="689"/>
      <c r="EC30" s="690"/>
    </row>
    <row r="31" spans="2:133" ht="11.25" customHeight="1" x14ac:dyDescent="0.2">
      <c r="B31" s="672" t="s">
        <v>309</v>
      </c>
      <c r="C31" s="673"/>
      <c r="D31" s="673"/>
      <c r="E31" s="673"/>
      <c r="F31" s="673"/>
      <c r="G31" s="673"/>
      <c r="H31" s="673"/>
      <c r="I31" s="673"/>
      <c r="J31" s="673"/>
      <c r="K31" s="673"/>
      <c r="L31" s="673"/>
      <c r="M31" s="673"/>
      <c r="N31" s="673"/>
      <c r="O31" s="673"/>
      <c r="P31" s="673"/>
      <c r="Q31" s="674"/>
      <c r="R31" s="659">
        <v>19047</v>
      </c>
      <c r="S31" s="660"/>
      <c r="T31" s="660"/>
      <c r="U31" s="660"/>
      <c r="V31" s="660"/>
      <c r="W31" s="660"/>
      <c r="X31" s="660"/>
      <c r="Y31" s="661"/>
      <c r="Z31" s="662">
        <v>0.1</v>
      </c>
      <c r="AA31" s="662"/>
      <c r="AB31" s="662"/>
      <c r="AC31" s="662"/>
      <c r="AD31" s="663">
        <v>19047</v>
      </c>
      <c r="AE31" s="663"/>
      <c r="AF31" s="663"/>
      <c r="AG31" s="663"/>
      <c r="AH31" s="663"/>
      <c r="AI31" s="663"/>
      <c r="AJ31" s="663"/>
      <c r="AK31" s="663"/>
      <c r="AL31" s="664">
        <v>0.1</v>
      </c>
      <c r="AM31" s="665"/>
      <c r="AN31" s="665"/>
      <c r="AO31" s="666"/>
      <c r="AP31" s="705" t="s">
        <v>310</v>
      </c>
      <c r="AQ31" s="706"/>
      <c r="AR31" s="706"/>
      <c r="AS31" s="706"/>
      <c r="AT31" s="711" t="s">
        <v>311</v>
      </c>
      <c r="AU31" s="218"/>
      <c r="AV31" s="218"/>
      <c r="AW31" s="218"/>
      <c r="AX31" s="645" t="s">
        <v>187</v>
      </c>
      <c r="AY31" s="646"/>
      <c r="AZ31" s="646"/>
      <c r="BA31" s="646"/>
      <c r="BB31" s="646"/>
      <c r="BC31" s="646"/>
      <c r="BD31" s="646"/>
      <c r="BE31" s="646"/>
      <c r="BF31" s="647"/>
      <c r="BG31" s="715">
        <v>99.5</v>
      </c>
      <c r="BH31" s="703"/>
      <c r="BI31" s="703"/>
      <c r="BJ31" s="703"/>
      <c r="BK31" s="703"/>
      <c r="BL31" s="703"/>
      <c r="BM31" s="654">
        <v>98.6</v>
      </c>
      <c r="BN31" s="703"/>
      <c r="BO31" s="703"/>
      <c r="BP31" s="703"/>
      <c r="BQ31" s="704"/>
      <c r="BR31" s="715">
        <v>99.6</v>
      </c>
      <c r="BS31" s="703"/>
      <c r="BT31" s="703"/>
      <c r="BU31" s="703"/>
      <c r="BV31" s="703"/>
      <c r="BW31" s="703"/>
      <c r="BX31" s="654">
        <v>98.4</v>
      </c>
      <c r="BY31" s="703"/>
      <c r="BZ31" s="703"/>
      <c r="CA31" s="703"/>
      <c r="CB31" s="704"/>
      <c r="CD31" s="697"/>
      <c r="CE31" s="698"/>
      <c r="CF31" s="656" t="s">
        <v>312</v>
      </c>
      <c r="CG31" s="657"/>
      <c r="CH31" s="657"/>
      <c r="CI31" s="657"/>
      <c r="CJ31" s="657"/>
      <c r="CK31" s="657"/>
      <c r="CL31" s="657"/>
      <c r="CM31" s="657"/>
      <c r="CN31" s="657"/>
      <c r="CO31" s="657"/>
      <c r="CP31" s="657"/>
      <c r="CQ31" s="658"/>
      <c r="CR31" s="659">
        <v>73618</v>
      </c>
      <c r="CS31" s="691"/>
      <c r="CT31" s="691"/>
      <c r="CU31" s="691"/>
      <c r="CV31" s="691"/>
      <c r="CW31" s="691"/>
      <c r="CX31" s="691"/>
      <c r="CY31" s="692"/>
      <c r="CZ31" s="664">
        <v>0.2</v>
      </c>
      <c r="DA31" s="689"/>
      <c r="DB31" s="689"/>
      <c r="DC31" s="693"/>
      <c r="DD31" s="668">
        <v>73322</v>
      </c>
      <c r="DE31" s="691"/>
      <c r="DF31" s="691"/>
      <c r="DG31" s="691"/>
      <c r="DH31" s="691"/>
      <c r="DI31" s="691"/>
      <c r="DJ31" s="691"/>
      <c r="DK31" s="692"/>
      <c r="DL31" s="668">
        <v>73322</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2">
      <c r="B32" s="656" t="s">
        <v>313</v>
      </c>
      <c r="C32" s="657"/>
      <c r="D32" s="657"/>
      <c r="E32" s="657"/>
      <c r="F32" s="657"/>
      <c r="G32" s="657"/>
      <c r="H32" s="657"/>
      <c r="I32" s="657"/>
      <c r="J32" s="657"/>
      <c r="K32" s="657"/>
      <c r="L32" s="657"/>
      <c r="M32" s="657"/>
      <c r="N32" s="657"/>
      <c r="O32" s="657"/>
      <c r="P32" s="657"/>
      <c r="Q32" s="658"/>
      <c r="R32" s="659">
        <v>2465272</v>
      </c>
      <c r="S32" s="660"/>
      <c r="T32" s="660"/>
      <c r="U32" s="660"/>
      <c r="V32" s="660"/>
      <c r="W32" s="660"/>
      <c r="X32" s="660"/>
      <c r="Y32" s="661"/>
      <c r="Z32" s="662">
        <v>6.6</v>
      </c>
      <c r="AA32" s="662"/>
      <c r="AB32" s="662"/>
      <c r="AC32" s="662"/>
      <c r="AD32" s="663" t="s">
        <v>128</v>
      </c>
      <c r="AE32" s="663"/>
      <c r="AF32" s="663"/>
      <c r="AG32" s="663"/>
      <c r="AH32" s="663"/>
      <c r="AI32" s="663"/>
      <c r="AJ32" s="663"/>
      <c r="AK32" s="663"/>
      <c r="AL32" s="664" t="s">
        <v>128</v>
      </c>
      <c r="AM32" s="665"/>
      <c r="AN32" s="665"/>
      <c r="AO32" s="666"/>
      <c r="AP32" s="707"/>
      <c r="AQ32" s="708"/>
      <c r="AR32" s="708"/>
      <c r="AS32" s="708"/>
      <c r="AT32" s="712"/>
      <c r="AU32" s="214" t="s">
        <v>314</v>
      </c>
      <c r="AX32" s="656" t="s">
        <v>315</v>
      </c>
      <c r="AY32" s="657"/>
      <c r="AZ32" s="657"/>
      <c r="BA32" s="657"/>
      <c r="BB32" s="657"/>
      <c r="BC32" s="657"/>
      <c r="BD32" s="657"/>
      <c r="BE32" s="657"/>
      <c r="BF32" s="658"/>
      <c r="BG32" s="716">
        <v>99.3</v>
      </c>
      <c r="BH32" s="691"/>
      <c r="BI32" s="691"/>
      <c r="BJ32" s="691"/>
      <c r="BK32" s="691"/>
      <c r="BL32" s="691"/>
      <c r="BM32" s="665">
        <v>98.1</v>
      </c>
      <c r="BN32" s="691"/>
      <c r="BO32" s="691"/>
      <c r="BP32" s="691"/>
      <c r="BQ32" s="714"/>
      <c r="BR32" s="716">
        <v>99.4</v>
      </c>
      <c r="BS32" s="691"/>
      <c r="BT32" s="691"/>
      <c r="BU32" s="691"/>
      <c r="BV32" s="691"/>
      <c r="BW32" s="691"/>
      <c r="BX32" s="665">
        <v>97.8</v>
      </c>
      <c r="BY32" s="691"/>
      <c r="BZ32" s="691"/>
      <c r="CA32" s="691"/>
      <c r="CB32" s="714"/>
      <c r="CD32" s="699"/>
      <c r="CE32" s="700"/>
      <c r="CF32" s="656" t="s">
        <v>316</v>
      </c>
      <c r="CG32" s="657"/>
      <c r="CH32" s="657"/>
      <c r="CI32" s="657"/>
      <c r="CJ32" s="657"/>
      <c r="CK32" s="657"/>
      <c r="CL32" s="657"/>
      <c r="CM32" s="657"/>
      <c r="CN32" s="657"/>
      <c r="CO32" s="657"/>
      <c r="CP32" s="657"/>
      <c r="CQ32" s="658"/>
      <c r="CR32" s="659">
        <v>68</v>
      </c>
      <c r="CS32" s="660"/>
      <c r="CT32" s="660"/>
      <c r="CU32" s="660"/>
      <c r="CV32" s="660"/>
      <c r="CW32" s="660"/>
      <c r="CX32" s="660"/>
      <c r="CY32" s="661"/>
      <c r="CZ32" s="664">
        <v>0</v>
      </c>
      <c r="DA32" s="689"/>
      <c r="DB32" s="689"/>
      <c r="DC32" s="693"/>
      <c r="DD32" s="668">
        <v>68</v>
      </c>
      <c r="DE32" s="660"/>
      <c r="DF32" s="660"/>
      <c r="DG32" s="660"/>
      <c r="DH32" s="660"/>
      <c r="DI32" s="660"/>
      <c r="DJ32" s="660"/>
      <c r="DK32" s="661"/>
      <c r="DL32" s="668">
        <v>68</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317</v>
      </c>
      <c r="C33" s="657"/>
      <c r="D33" s="657"/>
      <c r="E33" s="657"/>
      <c r="F33" s="657"/>
      <c r="G33" s="657"/>
      <c r="H33" s="657"/>
      <c r="I33" s="657"/>
      <c r="J33" s="657"/>
      <c r="K33" s="657"/>
      <c r="L33" s="657"/>
      <c r="M33" s="657"/>
      <c r="N33" s="657"/>
      <c r="O33" s="657"/>
      <c r="P33" s="657"/>
      <c r="Q33" s="658"/>
      <c r="R33" s="659">
        <v>8066</v>
      </c>
      <c r="S33" s="660"/>
      <c r="T33" s="660"/>
      <c r="U33" s="660"/>
      <c r="V33" s="660"/>
      <c r="W33" s="660"/>
      <c r="X33" s="660"/>
      <c r="Y33" s="661"/>
      <c r="Z33" s="662">
        <v>0</v>
      </c>
      <c r="AA33" s="662"/>
      <c r="AB33" s="662"/>
      <c r="AC33" s="662"/>
      <c r="AD33" s="663">
        <v>6089</v>
      </c>
      <c r="AE33" s="663"/>
      <c r="AF33" s="663"/>
      <c r="AG33" s="663"/>
      <c r="AH33" s="663"/>
      <c r="AI33" s="663"/>
      <c r="AJ33" s="663"/>
      <c r="AK33" s="663"/>
      <c r="AL33" s="664">
        <v>0</v>
      </c>
      <c r="AM33" s="665"/>
      <c r="AN33" s="665"/>
      <c r="AO33" s="666"/>
      <c r="AP33" s="709"/>
      <c r="AQ33" s="710"/>
      <c r="AR33" s="710"/>
      <c r="AS33" s="710"/>
      <c r="AT33" s="713"/>
      <c r="AU33" s="219"/>
      <c r="AV33" s="219"/>
      <c r="AW33" s="219"/>
      <c r="AX33" s="680" t="s">
        <v>318</v>
      </c>
      <c r="AY33" s="681"/>
      <c r="AZ33" s="681"/>
      <c r="BA33" s="681"/>
      <c r="BB33" s="681"/>
      <c r="BC33" s="681"/>
      <c r="BD33" s="681"/>
      <c r="BE33" s="681"/>
      <c r="BF33" s="682"/>
      <c r="BG33" s="717">
        <v>99.6</v>
      </c>
      <c r="BH33" s="718"/>
      <c r="BI33" s="718"/>
      <c r="BJ33" s="718"/>
      <c r="BK33" s="718"/>
      <c r="BL33" s="718"/>
      <c r="BM33" s="719">
        <v>99</v>
      </c>
      <c r="BN33" s="718"/>
      <c r="BO33" s="718"/>
      <c r="BP33" s="718"/>
      <c r="BQ33" s="720"/>
      <c r="BR33" s="717">
        <v>99.7</v>
      </c>
      <c r="BS33" s="718"/>
      <c r="BT33" s="718"/>
      <c r="BU33" s="718"/>
      <c r="BV33" s="718"/>
      <c r="BW33" s="718"/>
      <c r="BX33" s="719">
        <v>98.8</v>
      </c>
      <c r="BY33" s="718"/>
      <c r="BZ33" s="718"/>
      <c r="CA33" s="718"/>
      <c r="CB33" s="720"/>
      <c r="CD33" s="656" t="s">
        <v>319</v>
      </c>
      <c r="CE33" s="657"/>
      <c r="CF33" s="657"/>
      <c r="CG33" s="657"/>
      <c r="CH33" s="657"/>
      <c r="CI33" s="657"/>
      <c r="CJ33" s="657"/>
      <c r="CK33" s="657"/>
      <c r="CL33" s="657"/>
      <c r="CM33" s="657"/>
      <c r="CN33" s="657"/>
      <c r="CO33" s="657"/>
      <c r="CP33" s="657"/>
      <c r="CQ33" s="658"/>
      <c r="CR33" s="659">
        <v>12447025</v>
      </c>
      <c r="CS33" s="691"/>
      <c r="CT33" s="691"/>
      <c r="CU33" s="691"/>
      <c r="CV33" s="691"/>
      <c r="CW33" s="691"/>
      <c r="CX33" s="691"/>
      <c r="CY33" s="692"/>
      <c r="CZ33" s="664">
        <v>34.4</v>
      </c>
      <c r="DA33" s="689"/>
      <c r="DB33" s="689"/>
      <c r="DC33" s="693"/>
      <c r="DD33" s="668">
        <v>10092324</v>
      </c>
      <c r="DE33" s="691"/>
      <c r="DF33" s="691"/>
      <c r="DG33" s="691"/>
      <c r="DH33" s="691"/>
      <c r="DI33" s="691"/>
      <c r="DJ33" s="691"/>
      <c r="DK33" s="692"/>
      <c r="DL33" s="668">
        <v>6273160</v>
      </c>
      <c r="DM33" s="691"/>
      <c r="DN33" s="691"/>
      <c r="DO33" s="691"/>
      <c r="DP33" s="691"/>
      <c r="DQ33" s="691"/>
      <c r="DR33" s="691"/>
      <c r="DS33" s="691"/>
      <c r="DT33" s="691"/>
      <c r="DU33" s="691"/>
      <c r="DV33" s="692"/>
      <c r="DW33" s="664">
        <v>37.4</v>
      </c>
      <c r="DX33" s="689"/>
      <c r="DY33" s="689"/>
      <c r="DZ33" s="689"/>
      <c r="EA33" s="689"/>
      <c r="EB33" s="689"/>
      <c r="EC33" s="690"/>
    </row>
    <row r="34" spans="2:133" ht="11.25" customHeight="1" x14ac:dyDescent="0.2">
      <c r="B34" s="656" t="s">
        <v>320</v>
      </c>
      <c r="C34" s="657"/>
      <c r="D34" s="657"/>
      <c r="E34" s="657"/>
      <c r="F34" s="657"/>
      <c r="G34" s="657"/>
      <c r="H34" s="657"/>
      <c r="I34" s="657"/>
      <c r="J34" s="657"/>
      <c r="K34" s="657"/>
      <c r="L34" s="657"/>
      <c r="M34" s="657"/>
      <c r="N34" s="657"/>
      <c r="O34" s="657"/>
      <c r="P34" s="657"/>
      <c r="Q34" s="658"/>
      <c r="R34" s="659">
        <v>437212</v>
      </c>
      <c r="S34" s="660"/>
      <c r="T34" s="660"/>
      <c r="U34" s="660"/>
      <c r="V34" s="660"/>
      <c r="W34" s="660"/>
      <c r="X34" s="660"/>
      <c r="Y34" s="661"/>
      <c r="Z34" s="662">
        <v>1.2</v>
      </c>
      <c r="AA34" s="662"/>
      <c r="AB34" s="662"/>
      <c r="AC34" s="662"/>
      <c r="AD34" s="663" t="s">
        <v>243</v>
      </c>
      <c r="AE34" s="663"/>
      <c r="AF34" s="663"/>
      <c r="AG34" s="663"/>
      <c r="AH34" s="663"/>
      <c r="AI34" s="663"/>
      <c r="AJ34" s="663"/>
      <c r="AK34" s="663"/>
      <c r="AL34" s="664" t="s">
        <v>128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321</v>
      </c>
      <c r="CE34" s="657"/>
      <c r="CF34" s="657"/>
      <c r="CG34" s="657"/>
      <c r="CH34" s="657"/>
      <c r="CI34" s="657"/>
      <c r="CJ34" s="657"/>
      <c r="CK34" s="657"/>
      <c r="CL34" s="657"/>
      <c r="CM34" s="657"/>
      <c r="CN34" s="657"/>
      <c r="CO34" s="657"/>
      <c r="CP34" s="657"/>
      <c r="CQ34" s="658"/>
      <c r="CR34" s="659">
        <v>3643279</v>
      </c>
      <c r="CS34" s="660"/>
      <c r="CT34" s="660"/>
      <c r="CU34" s="660"/>
      <c r="CV34" s="660"/>
      <c r="CW34" s="660"/>
      <c r="CX34" s="660"/>
      <c r="CY34" s="661"/>
      <c r="CZ34" s="664">
        <v>10.1</v>
      </c>
      <c r="DA34" s="689"/>
      <c r="DB34" s="689"/>
      <c r="DC34" s="693"/>
      <c r="DD34" s="668">
        <v>2667319</v>
      </c>
      <c r="DE34" s="660"/>
      <c r="DF34" s="660"/>
      <c r="DG34" s="660"/>
      <c r="DH34" s="660"/>
      <c r="DI34" s="660"/>
      <c r="DJ34" s="660"/>
      <c r="DK34" s="661"/>
      <c r="DL34" s="668">
        <v>2221777</v>
      </c>
      <c r="DM34" s="660"/>
      <c r="DN34" s="660"/>
      <c r="DO34" s="660"/>
      <c r="DP34" s="660"/>
      <c r="DQ34" s="660"/>
      <c r="DR34" s="660"/>
      <c r="DS34" s="660"/>
      <c r="DT34" s="660"/>
      <c r="DU34" s="660"/>
      <c r="DV34" s="661"/>
      <c r="DW34" s="664">
        <v>13.2</v>
      </c>
      <c r="DX34" s="689"/>
      <c r="DY34" s="689"/>
      <c r="DZ34" s="689"/>
      <c r="EA34" s="689"/>
      <c r="EB34" s="689"/>
      <c r="EC34" s="690"/>
    </row>
    <row r="35" spans="2:133" ht="11.25" customHeight="1" x14ac:dyDescent="0.2">
      <c r="B35" s="656" t="s">
        <v>322</v>
      </c>
      <c r="C35" s="657"/>
      <c r="D35" s="657"/>
      <c r="E35" s="657"/>
      <c r="F35" s="657"/>
      <c r="G35" s="657"/>
      <c r="H35" s="657"/>
      <c r="I35" s="657"/>
      <c r="J35" s="657"/>
      <c r="K35" s="657"/>
      <c r="L35" s="657"/>
      <c r="M35" s="657"/>
      <c r="N35" s="657"/>
      <c r="O35" s="657"/>
      <c r="P35" s="657"/>
      <c r="Q35" s="658"/>
      <c r="R35" s="659">
        <v>1385385</v>
      </c>
      <c r="S35" s="660"/>
      <c r="T35" s="660"/>
      <c r="U35" s="660"/>
      <c r="V35" s="660"/>
      <c r="W35" s="660"/>
      <c r="X35" s="660"/>
      <c r="Y35" s="661"/>
      <c r="Z35" s="662">
        <v>3.7</v>
      </c>
      <c r="AA35" s="662"/>
      <c r="AB35" s="662"/>
      <c r="AC35" s="662"/>
      <c r="AD35" s="663" t="s">
        <v>243</v>
      </c>
      <c r="AE35" s="663"/>
      <c r="AF35" s="663"/>
      <c r="AG35" s="663"/>
      <c r="AH35" s="663"/>
      <c r="AI35" s="663"/>
      <c r="AJ35" s="663"/>
      <c r="AK35" s="663"/>
      <c r="AL35" s="664" t="s">
        <v>128</v>
      </c>
      <c r="AM35" s="665"/>
      <c r="AN35" s="665"/>
      <c r="AO35" s="666"/>
      <c r="AP35" s="222"/>
      <c r="AQ35" s="641" t="s">
        <v>323</v>
      </c>
      <c r="AR35" s="642"/>
      <c r="AS35" s="642"/>
      <c r="AT35" s="642"/>
      <c r="AU35" s="642"/>
      <c r="AV35" s="642"/>
      <c r="AW35" s="642"/>
      <c r="AX35" s="642"/>
      <c r="AY35" s="642"/>
      <c r="AZ35" s="642"/>
      <c r="BA35" s="642"/>
      <c r="BB35" s="642"/>
      <c r="BC35" s="642"/>
      <c r="BD35" s="642"/>
      <c r="BE35" s="642"/>
      <c r="BF35" s="643"/>
      <c r="BG35" s="641" t="s">
        <v>324</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325</v>
      </c>
      <c r="CE35" s="657"/>
      <c r="CF35" s="657"/>
      <c r="CG35" s="657"/>
      <c r="CH35" s="657"/>
      <c r="CI35" s="657"/>
      <c r="CJ35" s="657"/>
      <c r="CK35" s="657"/>
      <c r="CL35" s="657"/>
      <c r="CM35" s="657"/>
      <c r="CN35" s="657"/>
      <c r="CO35" s="657"/>
      <c r="CP35" s="657"/>
      <c r="CQ35" s="658"/>
      <c r="CR35" s="659">
        <v>105951</v>
      </c>
      <c r="CS35" s="691"/>
      <c r="CT35" s="691"/>
      <c r="CU35" s="691"/>
      <c r="CV35" s="691"/>
      <c r="CW35" s="691"/>
      <c r="CX35" s="691"/>
      <c r="CY35" s="692"/>
      <c r="CZ35" s="664">
        <v>0.3</v>
      </c>
      <c r="DA35" s="689"/>
      <c r="DB35" s="689"/>
      <c r="DC35" s="693"/>
      <c r="DD35" s="668">
        <v>47934</v>
      </c>
      <c r="DE35" s="691"/>
      <c r="DF35" s="691"/>
      <c r="DG35" s="691"/>
      <c r="DH35" s="691"/>
      <c r="DI35" s="691"/>
      <c r="DJ35" s="691"/>
      <c r="DK35" s="692"/>
      <c r="DL35" s="668">
        <v>47083</v>
      </c>
      <c r="DM35" s="691"/>
      <c r="DN35" s="691"/>
      <c r="DO35" s="691"/>
      <c r="DP35" s="691"/>
      <c r="DQ35" s="691"/>
      <c r="DR35" s="691"/>
      <c r="DS35" s="691"/>
      <c r="DT35" s="691"/>
      <c r="DU35" s="691"/>
      <c r="DV35" s="692"/>
      <c r="DW35" s="664">
        <v>0.3</v>
      </c>
      <c r="DX35" s="689"/>
      <c r="DY35" s="689"/>
      <c r="DZ35" s="689"/>
      <c r="EA35" s="689"/>
      <c r="EB35" s="689"/>
      <c r="EC35" s="690"/>
    </row>
    <row r="36" spans="2:133" ht="11.25" customHeight="1" x14ac:dyDescent="0.2">
      <c r="B36" s="656" t="s">
        <v>326</v>
      </c>
      <c r="C36" s="657"/>
      <c r="D36" s="657"/>
      <c r="E36" s="657"/>
      <c r="F36" s="657"/>
      <c r="G36" s="657"/>
      <c r="H36" s="657"/>
      <c r="I36" s="657"/>
      <c r="J36" s="657"/>
      <c r="K36" s="657"/>
      <c r="L36" s="657"/>
      <c r="M36" s="657"/>
      <c r="N36" s="657"/>
      <c r="O36" s="657"/>
      <c r="P36" s="657"/>
      <c r="Q36" s="658"/>
      <c r="R36" s="659">
        <v>1536514</v>
      </c>
      <c r="S36" s="660"/>
      <c r="T36" s="660"/>
      <c r="U36" s="660"/>
      <c r="V36" s="660"/>
      <c r="W36" s="660"/>
      <c r="X36" s="660"/>
      <c r="Y36" s="661"/>
      <c r="Z36" s="662">
        <v>4.0999999999999996</v>
      </c>
      <c r="AA36" s="662"/>
      <c r="AB36" s="662"/>
      <c r="AC36" s="662"/>
      <c r="AD36" s="663" t="s">
        <v>128</v>
      </c>
      <c r="AE36" s="663"/>
      <c r="AF36" s="663"/>
      <c r="AG36" s="663"/>
      <c r="AH36" s="663"/>
      <c r="AI36" s="663"/>
      <c r="AJ36" s="663"/>
      <c r="AK36" s="663"/>
      <c r="AL36" s="664" t="s">
        <v>128</v>
      </c>
      <c r="AM36" s="665"/>
      <c r="AN36" s="665"/>
      <c r="AO36" s="666"/>
      <c r="AP36" s="222"/>
      <c r="AQ36" s="725" t="s">
        <v>327</v>
      </c>
      <c r="AR36" s="726"/>
      <c r="AS36" s="726"/>
      <c r="AT36" s="726"/>
      <c r="AU36" s="726"/>
      <c r="AV36" s="726"/>
      <c r="AW36" s="726"/>
      <c r="AX36" s="726"/>
      <c r="AY36" s="727"/>
      <c r="AZ36" s="648">
        <v>2992459</v>
      </c>
      <c r="BA36" s="649"/>
      <c r="BB36" s="649"/>
      <c r="BC36" s="649"/>
      <c r="BD36" s="649"/>
      <c r="BE36" s="649"/>
      <c r="BF36" s="721"/>
      <c r="BG36" s="645" t="s">
        <v>328</v>
      </c>
      <c r="BH36" s="646"/>
      <c r="BI36" s="646"/>
      <c r="BJ36" s="646"/>
      <c r="BK36" s="646"/>
      <c r="BL36" s="646"/>
      <c r="BM36" s="646"/>
      <c r="BN36" s="646"/>
      <c r="BO36" s="646"/>
      <c r="BP36" s="646"/>
      <c r="BQ36" s="646"/>
      <c r="BR36" s="646"/>
      <c r="BS36" s="646"/>
      <c r="BT36" s="646"/>
      <c r="BU36" s="647"/>
      <c r="BV36" s="648">
        <v>48548</v>
      </c>
      <c r="BW36" s="649"/>
      <c r="BX36" s="649"/>
      <c r="BY36" s="649"/>
      <c r="BZ36" s="649"/>
      <c r="CA36" s="649"/>
      <c r="CB36" s="721"/>
      <c r="CD36" s="656" t="s">
        <v>329</v>
      </c>
      <c r="CE36" s="657"/>
      <c r="CF36" s="657"/>
      <c r="CG36" s="657"/>
      <c r="CH36" s="657"/>
      <c r="CI36" s="657"/>
      <c r="CJ36" s="657"/>
      <c r="CK36" s="657"/>
      <c r="CL36" s="657"/>
      <c r="CM36" s="657"/>
      <c r="CN36" s="657"/>
      <c r="CO36" s="657"/>
      <c r="CP36" s="657"/>
      <c r="CQ36" s="658"/>
      <c r="CR36" s="659">
        <v>4212725</v>
      </c>
      <c r="CS36" s="660"/>
      <c r="CT36" s="660"/>
      <c r="CU36" s="660"/>
      <c r="CV36" s="660"/>
      <c r="CW36" s="660"/>
      <c r="CX36" s="660"/>
      <c r="CY36" s="661"/>
      <c r="CZ36" s="664">
        <v>11.7</v>
      </c>
      <c r="DA36" s="689"/>
      <c r="DB36" s="689"/>
      <c r="DC36" s="693"/>
      <c r="DD36" s="668">
        <v>3796127</v>
      </c>
      <c r="DE36" s="660"/>
      <c r="DF36" s="660"/>
      <c r="DG36" s="660"/>
      <c r="DH36" s="660"/>
      <c r="DI36" s="660"/>
      <c r="DJ36" s="660"/>
      <c r="DK36" s="661"/>
      <c r="DL36" s="668">
        <v>2176341</v>
      </c>
      <c r="DM36" s="660"/>
      <c r="DN36" s="660"/>
      <c r="DO36" s="660"/>
      <c r="DP36" s="660"/>
      <c r="DQ36" s="660"/>
      <c r="DR36" s="660"/>
      <c r="DS36" s="660"/>
      <c r="DT36" s="660"/>
      <c r="DU36" s="660"/>
      <c r="DV36" s="661"/>
      <c r="DW36" s="664">
        <v>13</v>
      </c>
      <c r="DX36" s="689"/>
      <c r="DY36" s="689"/>
      <c r="DZ36" s="689"/>
      <c r="EA36" s="689"/>
      <c r="EB36" s="689"/>
      <c r="EC36" s="690"/>
    </row>
    <row r="37" spans="2:133" ht="11.25" customHeight="1" x14ac:dyDescent="0.2">
      <c r="B37" s="656" t="s">
        <v>330</v>
      </c>
      <c r="C37" s="657"/>
      <c r="D37" s="657"/>
      <c r="E37" s="657"/>
      <c r="F37" s="657"/>
      <c r="G37" s="657"/>
      <c r="H37" s="657"/>
      <c r="I37" s="657"/>
      <c r="J37" s="657"/>
      <c r="K37" s="657"/>
      <c r="L37" s="657"/>
      <c r="M37" s="657"/>
      <c r="N37" s="657"/>
      <c r="O37" s="657"/>
      <c r="P37" s="657"/>
      <c r="Q37" s="658"/>
      <c r="R37" s="659">
        <v>852422</v>
      </c>
      <c r="S37" s="660"/>
      <c r="T37" s="660"/>
      <c r="U37" s="660"/>
      <c r="V37" s="660"/>
      <c r="W37" s="660"/>
      <c r="X37" s="660"/>
      <c r="Y37" s="661"/>
      <c r="Z37" s="662">
        <v>2.2999999999999998</v>
      </c>
      <c r="AA37" s="662"/>
      <c r="AB37" s="662"/>
      <c r="AC37" s="662"/>
      <c r="AD37" s="663">
        <v>18726</v>
      </c>
      <c r="AE37" s="663"/>
      <c r="AF37" s="663"/>
      <c r="AG37" s="663"/>
      <c r="AH37" s="663"/>
      <c r="AI37" s="663"/>
      <c r="AJ37" s="663"/>
      <c r="AK37" s="663"/>
      <c r="AL37" s="664">
        <v>0.1</v>
      </c>
      <c r="AM37" s="665"/>
      <c r="AN37" s="665"/>
      <c r="AO37" s="666"/>
      <c r="AQ37" s="722" t="s">
        <v>331</v>
      </c>
      <c r="AR37" s="723"/>
      <c r="AS37" s="723"/>
      <c r="AT37" s="723"/>
      <c r="AU37" s="723"/>
      <c r="AV37" s="723"/>
      <c r="AW37" s="723"/>
      <c r="AX37" s="723"/>
      <c r="AY37" s="724"/>
      <c r="AZ37" s="659">
        <v>444033</v>
      </c>
      <c r="BA37" s="660"/>
      <c r="BB37" s="660"/>
      <c r="BC37" s="660"/>
      <c r="BD37" s="691"/>
      <c r="BE37" s="691"/>
      <c r="BF37" s="714"/>
      <c r="BG37" s="656" t="s">
        <v>332</v>
      </c>
      <c r="BH37" s="657"/>
      <c r="BI37" s="657"/>
      <c r="BJ37" s="657"/>
      <c r="BK37" s="657"/>
      <c r="BL37" s="657"/>
      <c r="BM37" s="657"/>
      <c r="BN37" s="657"/>
      <c r="BO37" s="657"/>
      <c r="BP37" s="657"/>
      <c r="BQ37" s="657"/>
      <c r="BR37" s="657"/>
      <c r="BS37" s="657"/>
      <c r="BT37" s="657"/>
      <c r="BU37" s="658"/>
      <c r="BV37" s="659">
        <v>-32211</v>
      </c>
      <c r="BW37" s="660"/>
      <c r="BX37" s="660"/>
      <c r="BY37" s="660"/>
      <c r="BZ37" s="660"/>
      <c r="CA37" s="660"/>
      <c r="CB37" s="669"/>
      <c r="CD37" s="656" t="s">
        <v>333</v>
      </c>
      <c r="CE37" s="657"/>
      <c r="CF37" s="657"/>
      <c r="CG37" s="657"/>
      <c r="CH37" s="657"/>
      <c r="CI37" s="657"/>
      <c r="CJ37" s="657"/>
      <c r="CK37" s="657"/>
      <c r="CL37" s="657"/>
      <c r="CM37" s="657"/>
      <c r="CN37" s="657"/>
      <c r="CO37" s="657"/>
      <c r="CP37" s="657"/>
      <c r="CQ37" s="658"/>
      <c r="CR37" s="659">
        <v>1732455</v>
      </c>
      <c r="CS37" s="691"/>
      <c r="CT37" s="691"/>
      <c r="CU37" s="691"/>
      <c r="CV37" s="691"/>
      <c r="CW37" s="691"/>
      <c r="CX37" s="691"/>
      <c r="CY37" s="692"/>
      <c r="CZ37" s="664">
        <v>4.8</v>
      </c>
      <c r="DA37" s="689"/>
      <c r="DB37" s="689"/>
      <c r="DC37" s="693"/>
      <c r="DD37" s="668">
        <v>1732455</v>
      </c>
      <c r="DE37" s="691"/>
      <c r="DF37" s="691"/>
      <c r="DG37" s="691"/>
      <c r="DH37" s="691"/>
      <c r="DI37" s="691"/>
      <c r="DJ37" s="691"/>
      <c r="DK37" s="692"/>
      <c r="DL37" s="668">
        <v>1472662</v>
      </c>
      <c r="DM37" s="691"/>
      <c r="DN37" s="691"/>
      <c r="DO37" s="691"/>
      <c r="DP37" s="691"/>
      <c r="DQ37" s="691"/>
      <c r="DR37" s="691"/>
      <c r="DS37" s="691"/>
      <c r="DT37" s="691"/>
      <c r="DU37" s="691"/>
      <c r="DV37" s="692"/>
      <c r="DW37" s="664">
        <v>8.8000000000000007</v>
      </c>
      <c r="DX37" s="689"/>
      <c r="DY37" s="689"/>
      <c r="DZ37" s="689"/>
      <c r="EA37" s="689"/>
      <c r="EB37" s="689"/>
      <c r="EC37" s="690"/>
    </row>
    <row r="38" spans="2:133" ht="11.25" customHeight="1" x14ac:dyDescent="0.2">
      <c r="B38" s="656" t="s">
        <v>334</v>
      </c>
      <c r="C38" s="657"/>
      <c r="D38" s="657"/>
      <c r="E38" s="657"/>
      <c r="F38" s="657"/>
      <c r="G38" s="657"/>
      <c r="H38" s="657"/>
      <c r="I38" s="657"/>
      <c r="J38" s="657"/>
      <c r="K38" s="657"/>
      <c r="L38" s="657"/>
      <c r="M38" s="657"/>
      <c r="N38" s="657"/>
      <c r="O38" s="657"/>
      <c r="P38" s="657"/>
      <c r="Q38" s="658"/>
      <c r="R38" s="659">
        <v>5276200</v>
      </c>
      <c r="S38" s="660"/>
      <c r="T38" s="660"/>
      <c r="U38" s="660"/>
      <c r="V38" s="660"/>
      <c r="W38" s="660"/>
      <c r="X38" s="660"/>
      <c r="Y38" s="661"/>
      <c r="Z38" s="662">
        <v>14</v>
      </c>
      <c r="AA38" s="662"/>
      <c r="AB38" s="662"/>
      <c r="AC38" s="662"/>
      <c r="AD38" s="663" t="s">
        <v>243</v>
      </c>
      <c r="AE38" s="663"/>
      <c r="AF38" s="663"/>
      <c r="AG38" s="663"/>
      <c r="AH38" s="663"/>
      <c r="AI38" s="663"/>
      <c r="AJ38" s="663"/>
      <c r="AK38" s="663"/>
      <c r="AL38" s="664" t="s">
        <v>128</v>
      </c>
      <c r="AM38" s="665"/>
      <c r="AN38" s="665"/>
      <c r="AO38" s="666"/>
      <c r="AQ38" s="722" t="s">
        <v>335</v>
      </c>
      <c r="AR38" s="723"/>
      <c r="AS38" s="723"/>
      <c r="AT38" s="723"/>
      <c r="AU38" s="723"/>
      <c r="AV38" s="723"/>
      <c r="AW38" s="723"/>
      <c r="AX38" s="723"/>
      <c r="AY38" s="724"/>
      <c r="AZ38" s="659">
        <v>90771</v>
      </c>
      <c r="BA38" s="660"/>
      <c r="BB38" s="660"/>
      <c r="BC38" s="660"/>
      <c r="BD38" s="691"/>
      <c r="BE38" s="691"/>
      <c r="BF38" s="714"/>
      <c r="BG38" s="656" t="s">
        <v>336</v>
      </c>
      <c r="BH38" s="657"/>
      <c r="BI38" s="657"/>
      <c r="BJ38" s="657"/>
      <c r="BK38" s="657"/>
      <c r="BL38" s="657"/>
      <c r="BM38" s="657"/>
      <c r="BN38" s="657"/>
      <c r="BO38" s="657"/>
      <c r="BP38" s="657"/>
      <c r="BQ38" s="657"/>
      <c r="BR38" s="657"/>
      <c r="BS38" s="657"/>
      <c r="BT38" s="657"/>
      <c r="BU38" s="658"/>
      <c r="BV38" s="659">
        <v>8157</v>
      </c>
      <c r="BW38" s="660"/>
      <c r="BX38" s="660"/>
      <c r="BY38" s="660"/>
      <c r="BZ38" s="660"/>
      <c r="CA38" s="660"/>
      <c r="CB38" s="669"/>
      <c r="CD38" s="656" t="s">
        <v>337</v>
      </c>
      <c r="CE38" s="657"/>
      <c r="CF38" s="657"/>
      <c r="CG38" s="657"/>
      <c r="CH38" s="657"/>
      <c r="CI38" s="657"/>
      <c r="CJ38" s="657"/>
      <c r="CK38" s="657"/>
      <c r="CL38" s="657"/>
      <c r="CM38" s="657"/>
      <c r="CN38" s="657"/>
      <c r="CO38" s="657"/>
      <c r="CP38" s="657"/>
      <c r="CQ38" s="658"/>
      <c r="CR38" s="659">
        <v>2541234</v>
      </c>
      <c r="CS38" s="660"/>
      <c r="CT38" s="660"/>
      <c r="CU38" s="660"/>
      <c r="CV38" s="660"/>
      <c r="CW38" s="660"/>
      <c r="CX38" s="660"/>
      <c r="CY38" s="661"/>
      <c r="CZ38" s="664">
        <v>7</v>
      </c>
      <c r="DA38" s="689"/>
      <c r="DB38" s="689"/>
      <c r="DC38" s="693"/>
      <c r="DD38" s="668">
        <v>2128057</v>
      </c>
      <c r="DE38" s="660"/>
      <c r="DF38" s="660"/>
      <c r="DG38" s="660"/>
      <c r="DH38" s="660"/>
      <c r="DI38" s="660"/>
      <c r="DJ38" s="660"/>
      <c r="DK38" s="661"/>
      <c r="DL38" s="668">
        <v>1827959</v>
      </c>
      <c r="DM38" s="660"/>
      <c r="DN38" s="660"/>
      <c r="DO38" s="660"/>
      <c r="DP38" s="660"/>
      <c r="DQ38" s="660"/>
      <c r="DR38" s="660"/>
      <c r="DS38" s="660"/>
      <c r="DT38" s="660"/>
      <c r="DU38" s="660"/>
      <c r="DV38" s="661"/>
      <c r="DW38" s="664">
        <v>10.9</v>
      </c>
      <c r="DX38" s="689"/>
      <c r="DY38" s="689"/>
      <c r="DZ38" s="689"/>
      <c r="EA38" s="689"/>
      <c r="EB38" s="689"/>
      <c r="EC38" s="690"/>
    </row>
    <row r="39" spans="2:133" ht="11.25" customHeight="1" x14ac:dyDescent="0.2">
      <c r="B39" s="656" t="s">
        <v>338</v>
      </c>
      <c r="C39" s="657"/>
      <c r="D39" s="657"/>
      <c r="E39" s="657"/>
      <c r="F39" s="657"/>
      <c r="G39" s="657"/>
      <c r="H39" s="657"/>
      <c r="I39" s="657"/>
      <c r="J39" s="657"/>
      <c r="K39" s="657"/>
      <c r="L39" s="657"/>
      <c r="M39" s="657"/>
      <c r="N39" s="657"/>
      <c r="O39" s="657"/>
      <c r="P39" s="657"/>
      <c r="Q39" s="658"/>
      <c r="R39" s="659" t="s">
        <v>138</v>
      </c>
      <c r="S39" s="660"/>
      <c r="T39" s="660"/>
      <c r="U39" s="660"/>
      <c r="V39" s="660"/>
      <c r="W39" s="660"/>
      <c r="X39" s="660"/>
      <c r="Y39" s="661"/>
      <c r="Z39" s="662" t="s">
        <v>128</v>
      </c>
      <c r="AA39" s="662"/>
      <c r="AB39" s="662"/>
      <c r="AC39" s="662"/>
      <c r="AD39" s="663" t="s">
        <v>128</v>
      </c>
      <c r="AE39" s="663"/>
      <c r="AF39" s="663"/>
      <c r="AG39" s="663"/>
      <c r="AH39" s="663"/>
      <c r="AI39" s="663"/>
      <c r="AJ39" s="663"/>
      <c r="AK39" s="663"/>
      <c r="AL39" s="664" t="s">
        <v>138</v>
      </c>
      <c r="AM39" s="665"/>
      <c r="AN39" s="665"/>
      <c r="AO39" s="666"/>
      <c r="AQ39" s="722" t="s">
        <v>339</v>
      </c>
      <c r="AR39" s="723"/>
      <c r="AS39" s="723"/>
      <c r="AT39" s="723"/>
      <c r="AU39" s="723"/>
      <c r="AV39" s="723"/>
      <c r="AW39" s="723"/>
      <c r="AX39" s="723"/>
      <c r="AY39" s="724"/>
      <c r="AZ39" s="659">
        <v>7192</v>
      </c>
      <c r="BA39" s="660"/>
      <c r="BB39" s="660"/>
      <c r="BC39" s="660"/>
      <c r="BD39" s="691"/>
      <c r="BE39" s="691"/>
      <c r="BF39" s="714"/>
      <c r="BG39" s="656" t="s">
        <v>340</v>
      </c>
      <c r="BH39" s="657"/>
      <c r="BI39" s="657"/>
      <c r="BJ39" s="657"/>
      <c r="BK39" s="657"/>
      <c r="BL39" s="657"/>
      <c r="BM39" s="657"/>
      <c r="BN39" s="657"/>
      <c r="BO39" s="657"/>
      <c r="BP39" s="657"/>
      <c r="BQ39" s="657"/>
      <c r="BR39" s="657"/>
      <c r="BS39" s="657"/>
      <c r="BT39" s="657"/>
      <c r="BU39" s="658"/>
      <c r="BV39" s="659">
        <v>12034</v>
      </c>
      <c r="BW39" s="660"/>
      <c r="BX39" s="660"/>
      <c r="BY39" s="660"/>
      <c r="BZ39" s="660"/>
      <c r="CA39" s="660"/>
      <c r="CB39" s="669"/>
      <c r="CD39" s="656" t="s">
        <v>341</v>
      </c>
      <c r="CE39" s="657"/>
      <c r="CF39" s="657"/>
      <c r="CG39" s="657"/>
      <c r="CH39" s="657"/>
      <c r="CI39" s="657"/>
      <c r="CJ39" s="657"/>
      <c r="CK39" s="657"/>
      <c r="CL39" s="657"/>
      <c r="CM39" s="657"/>
      <c r="CN39" s="657"/>
      <c r="CO39" s="657"/>
      <c r="CP39" s="657"/>
      <c r="CQ39" s="658"/>
      <c r="CR39" s="659">
        <v>1519299</v>
      </c>
      <c r="CS39" s="691"/>
      <c r="CT39" s="691"/>
      <c r="CU39" s="691"/>
      <c r="CV39" s="691"/>
      <c r="CW39" s="691"/>
      <c r="CX39" s="691"/>
      <c r="CY39" s="692"/>
      <c r="CZ39" s="664">
        <v>4.2</v>
      </c>
      <c r="DA39" s="689"/>
      <c r="DB39" s="689"/>
      <c r="DC39" s="693"/>
      <c r="DD39" s="668">
        <v>1451350</v>
      </c>
      <c r="DE39" s="691"/>
      <c r="DF39" s="691"/>
      <c r="DG39" s="691"/>
      <c r="DH39" s="691"/>
      <c r="DI39" s="691"/>
      <c r="DJ39" s="691"/>
      <c r="DK39" s="692"/>
      <c r="DL39" s="668" t="s">
        <v>128</v>
      </c>
      <c r="DM39" s="691"/>
      <c r="DN39" s="691"/>
      <c r="DO39" s="691"/>
      <c r="DP39" s="691"/>
      <c r="DQ39" s="691"/>
      <c r="DR39" s="691"/>
      <c r="DS39" s="691"/>
      <c r="DT39" s="691"/>
      <c r="DU39" s="691"/>
      <c r="DV39" s="692"/>
      <c r="DW39" s="664" t="s">
        <v>138</v>
      </c>
      <c r="DX39" s="689"/>
      <c r="DY39" s="689"/>
      <c r="DZ39" s="689"/>
      <c r="EA39" s="689"/>
      <c r="EB39" s="689"/>
      <c r="EC39" s="690"/>
    </row>
    <row r="40" spans="2:133" ht="11.25" customHeight="1" x14ac:dyDescent="0.2">
      <c r="B40" s="656" t="s">
        <v>342</v>
      </c>
      <c r="C40" s="657"/>
      <c r="D40" s="657"/>
      <c r="E40" s="657"/>
      <c r="F40" s="657"/>
      <c r="G40" s="657"/>
      <c r="H40" s="657"/>
      <c r="I40" s="657"/>
      <c r="J40" s="657"/>
      <c r="K40" s="657"/>
      <c r="L40" s="657"/>
      <c r="M40" s="657"/>
      <c r="N40" s="657"/>
      <c r="O40" s="657"/>
      <c r="P40" s="657"/>
      <c r="Q40" s="658"/>
      <c r="R40" s="659" t="s">
        <v>128</v>
      </c>
      <c r="S40" s="660"/>
      <c r="T40" s="660"/>
      <c r="U40" s="660"/>
      <c r="V40" s="660"/>
      <c r="W40" s="660"/>
      <c r="X40" s="660"/>
      <c r="Y40" s="661"/>
      <c r="Z40" s="662" t="s">
        <v>128</v>
      </c>
      <c r="AA40" s="662"/>
      <c r="AB40" s="662"/>
      <c r="AC40" s="662"/>
      <c r="AD40" s="663" t="s">
        <v>128</v>
      </c>
      <c r="AE40" s="663"/>
      <c r="AF40" s="663"/>
      <c r="AG40" s="663"/>
      <c r="AH40" s="663"/>
      <c r="AI40" s="663"/>
      <c r="AJ40" s="663"/>
      <c r="AK40" s="663"/>
      <c r="AL40" s="664" t="s">
        <v>128</v>
      </c>
      <c r="AM40" s="665"/>
      <c r="AN40" s="665"/>
      <c r="AO40" s="666"/>
      <c r="AQ40" s="722" t="s">
        <v>343</v>
      </c>
      <c r="AR40" s="723"/>
      <c r="AS40" s="723"/>
      <c r="AT40" s="723"/>
      <c r="AU40" s="723"/>
      <c r="AV40" s="723"/>
      <c r="AW40" s="723"/>
      <c r="AX40" s="723"/>
      <c r="AY40" s="724"/>
      <c r="AZ40" s="659" t="s">
        <v>128</v>
      </c>
      <c r="BA40" s="660"/>
      <c r="BB40" s="660"/>
      <c r="BC40" s="660"/>
      <c r="BD40" s="691"/>
      <c r="BE40" s="691"/>
      <c r="BF40" s="714"/>
      <c r="BG40" s="707" t="s">
        <v>344</v>
      </c>
      <c r="BH40" s="708"/>
      <c r="BI40" s="708"/>
      <c r="BJ40" s="708"/>
      <c r="BK40" s="708"/>
      <c r="BL40" s="223"/>
      <c r="BM40" s="657" t="s">
        <v>345</v>
      </c>
      <c r="BN40" s="657"/>
      <c r="BO40" s="657"/>
      <c r="BP40" s="657"/>
      <c r="BQ40" s="657"/>
      <c r="BR40" s="657"/>
      <c r="BS40" s="657"/>
      <c r="BT40" s="657"/>
      <c r="BU40" s="658"/>
      <c r="BV40" s="659">
        <v>108</v>
      </c>
      <c r="BW40" s="660"/>
      <c r="BX40" s="660"/>
      <c r="BY40" s="660"/>
      <c r="BZ40" s="660"/>
      <c r="CA40" s="660"/>
      <c r="CB40" s="669"/>
      <c r="CD40" s="656" t="s">
        <v>346</v>
      </c>
      <c r="CE40" s="657"/>
      <c r="CF40" s="657"/>
      <c r="CG40" s="657"/>
      <c r="CH40" s="657"/>
      <c r="CI40" s="657"/>
      <c r="CJ40" s="657"/>
      <c r="CK40" s="657"/>
      <c r="CL40" s="657"/>
      <c r="CM40" s="657"/>
      <c r="CN40" s="657"/>
      <c r="CO40" s="657"/>
      <c r="CP40" s="657"/>
      <c r="CQ40" s="658"/>
      <c r="CR40" s="659">
        <v>424537</v>
      </c>
      <c r="CS40" s="660"/>
      <c r="CT40" s="660"/>
      <c r="CU40" s="660"/>
      <c r="CV40" s="660"/>
      <c r="CW40" s="660"/>
      <c r="CX40" s="660"/>
      <c r="CY40" s="661"/>
      <c r="CZ40" s="664">
        <v>1.2</v>
      </c>
      <c r="DA40" s="689"/>
      <c r="DB40" s="689"/>
      <c r="DC40" s="693"/>
      <c r="DD40" s="668">
        <v>1537</v>
      </c>
      <c r="DE40" s="660"/>
      <c r="DF40" s="660"/>
      <c r="DG40" s="660"/>
      <c r="DH40" s="660"/>
      <c r="DI40" s="660"/>
      <c r="DJ40" s="660"/>
      <c r="DK40" s="661"/>
      <c r="DL40" s="668" t="s">
        <v>128</v>
      </c>
      <c r="DM40" s="660"/>
      <c r="DN40" s="660"/>
      <c r="DO40" s="660"/>
      <c r="DP40" s="660"/>
      <c r="DQ40" s="660"/>
      <c r="DR40" s="660"/>
      <c r="DS40" s="660"/>
      <c r="DT40" s="660"/>
      <c r="DU40" s="660"/>
      <c r="DV40" s="661"/>
      <c r="DW40" s="664" t="s">
        <v>128</v>
      </c>
      <c r="DX40" s="689"/>
      <c r="DY40" s="689"/>
      <c r="DZ40" s="689"/>
      <c r="EA40" s="689"/>
      <c r="EB40" s="689"/>
      <c r="EC40" s="690"/>
    </row>
    <row r="41" spans="2:133" ht="11.25" customHeight="1" x14ac:dyDescent="0.2">
      <c r="B41" s="680" t="s">
        <v>347</v>
      </c>
      <c r="C41" s="681"/>
      <c r="D41" s="681"/>
      <c r="E41" s="681"/>
      <c r="F41" s="681"/>
      <c r="G41" s="681"/>
      <c r="H41" s="681"/>
      <c r="I41" s="681"/>
      <c r="J41" s="681"/>
      <c r="K41" s="681"/>
      <c r="L41" s="681"/>
      <c r="M41" s="681"/>
      <c r="N41" s="681"/>
      <c r="O41" s="681"/>
      <c r="P41" s="681"/>
      <c r="Q41" s="682"/>
      <c r="R41" s="731">
        <v>37631099</v>
      </c>
      <c r="S41" s="732"/>
      <c r="T41" s="732"/>
      <c r="U41" s="732"/>
      <c r="V41" s="732"/>
      <c r="W41" s="732"/>
      <c r="X41" s="732"/>
      <c r="Y41" s="736"/>
      <c r="Z41" s="737">
        <v>100</v>
      </c>
      <c r="AA41" s="737"/>
      <c r="AB41" s="737"/>
      <c r="AC41" s="737"/>
      <c r="AD41" s="738">
        <v>16777384</v>
      </c>
      <c r="AE41" s="738"/>
      <c r="AF41" s="738"/>
      <c r="AG41" s="738"/>
      <c r="AH41" s="738"/>
      <c r="AI41" s="738"/>
      <c r="AJ41" s="738"/>
      <c r="AK41" s="738"/>
      <c r="AL41" s="739">
        <v>100</v>
      </c>
      <c r="AM41" s="719"/>
      <c r="AN41" s="719"/>
      <c r="AO41" s="740"/>
      <c r="AQ41" s="722" t="s">
        <v>348</v>
      </c>
      <c r="AR41" s="723"/>
      <c r="AS41" s="723"/>
      <c r="AT41" s="723"/>
      <c r="AU41" s="723"/>
      <c r="AV41" s="723"/>
      <c r="AW41" s="723"/>
      <c r="AX41" s="723"/>
      <c r="AY41" s="724"/>
      <c r="AZ41" s="659">
        <v>642745</v>
      </c>
      <c r="BA41" s="660"/>
      <c r="BB41" s="660"/>
      <c r="BC41" s="660"/>
      <c r="BD41" s="691"/>
      <c r="BE41" s="691"/>
      <c r="BF41" s="714"/>
      <c r="BG41" s="707"/>
      <c r="BH41" s="708"/>
      <c r="BI41" s="708"/>
      <c r="BJ41" s="708"/>
      <c r="BK41" s="708"/>
      <c r="BL41" s="223"/>
      <c r="BM41" s="657" t="s">
        <v>349</v>
      </c>
      <c r="BN41" s="657"/>
      <c r="BO41" s="657"/>
      <c r="BP41" s="657"/>
      <c r="BQ41" s="657"/>
      <c r="BR41" s="657"/>
      <c r="BS41" s="657"/>
      <c r="BT41" s="657"/>
      <c r="BU41" s="658"/>
      <c r="BV41" s="659" t="s">
        <v>138</v>
      </c>
      <c r="BW41" s="660"/>
      <c r="BX41" s="660"/>
      <c r="BY41" s="660"/>
      <c r="BZ41" s="660"/>
      <c r="CA41" s="660"/>
      <c r="CB41" s="669"/>
      <c r="CD41" s="656" t="s">
        <v>350</v>
      </c>
      <c r="CE41" s="657"/>
      <c r="CF41" s="657"/>
      <c r="CG41" s="657"/>
      <c r="CH41" s="657"/>
      <c r="CI41" s="657"/>
      <c r="CJ41" s="657"/>
      <c r="CK41" s="657"/>
      <c r="CL41" s="657"/>
      <c r="CM41" s="657"/>
      <c r="CN41" s="657"/>
      <c r="CO41" s="657"/>
      <c r="CP41" s="657"/>
      <c r="CQ41" s="658"/>
      <c r="CR41" s="659" t="s">
        <v>128</v>
      </c>
      <c r="CS41" s="691"/>
      <c r="CT41" s="691"/>
      <c r="CU41" s="691"/>
      <c r="CV41" s="691"/>
      <c r="CW41" s="691"/>
      <c r="CX41" s="691"/>
      <c r="CY41" s="692"/>
      <c r="CZ41" s="664" t="s">
        <v>243</v>
      </c>
      <c r="DA41" s="689"/>
      <c r="DB41" s="689"/>
      <c r="DC41" s="693"/>
      <c r="DD41" s="668" t="s">
        <v>243</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351</v>
      </c>
      <c r="AR42" s="729"/>
      <c r="AS42" s="729"/>
      <c r="AT42" s="729"/>
      <c r="AU42" s="729"/>
      <c r="AV42" s="729"/>
      <c r="AW42" s="729"/>
      <c r="AX42" s="729"/>
      <c r="AY42" s="730"/>
      <c r="AZ42" s="731">
        <v>1807718</v>
      </c>
      <c r="BA42" s="732"/>
      <c r="BB42" s="732"/>
      <c r="BC42" s="732"/>
      <c r="BD42" s="718"/>
      <c r="BE42" s="718"/>
      <c r="BF42" s="720"/>
      <c r="BG42" s="709"/>
      <c r="BH42" s="710"/>
      <c r="BI42" s="710"/>
      <c r="BJ42" s="710"/>
      <c r="BK42" s="710"/>
      <c r="BL42" s="224"/>
      <c r="BM42" s="681" t="s">
        <v>352</v>
      </c>
      <c r="BN42" s="681"/>
      <c r="BO42" s="681"/>
      <c r="BP42" s="681"/>
      <c r="BQ42" s="681"/>
      <c r="BR42" s="681"/>
      <c r="BS42" s="681"/>
      <c r="BT42" s="681"/>
      <c r="BU42" s="682"/>
      <c r="BV42" s="731">
        <v>433</v>
      </c>
      <c r="BW42" s="732"/>
      <c r="BX42" s="732"/>
      <c r="BY42" s="732"/>
      <c r="BZ42" s="732"/>
      <c r="CA42" s="732"/>
      <c r="CB42" s="741"/>
      <c r="CD42" s="656" t="s">
        <v>353</v>
      </c>
      <c r="CE42" s="657"/>
      <c r="CF42" s="657"/>
      <c r="CG42" s="657"/>
      <c r="CH42" s="657"/>
      <c r="CI42" s="657"/>
      <c r="CJ42" s="657"/>
      <c r="CK42" s="657"/>
      <c r="CL42" s="657"/>
      <c r="CM42" s="657"/>
      <c r="CN42" s="657"/>
      <c r="CO42" s="657"/>
      <c r="CP42" s="657"/>
      <c r="CQ42" s="658"/>
      <c r="CR42" s="659">
        <v>9119818</v>
      </c>
      <c r="CS42" s="691"/>
      <c r="CT42" s="691"/>
      <c r="CU42" s="691"/>
      <c r="CV42" s="691"/>
      <c r="CW42" s="691"/>
      <c r="CX42" s="691"/>
      <c r="CY42" s="692"/>
      <c r="CZ42" s="664">
        <v>25.2</v>
      </c>
      <c r="DA42" s="689"/>
      <c r="DB42" s="689"/>
      <c r="DC42" s="693"/>
      <c r="DD42" s="668">
        <v>1222212</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354</v>
      </c>
      <c r="CD43" s="656" t="s">
        <v>355</v>
      </c>
      <c r="CE43" s="657"/>
      <c r="CF43" s="657"/>
      <c r="CG43" s="657"/>
      <c r="CH43" s="657"/>
      <c r="CI43" s="657"/>
      <c r="CJ43" s="657"/>
      <c r="CK43" s="657"/>
      <c r="CL43" s="657"/>
      <c r="CM43" s="657"/>
      <c r="CN43" s="657"/>
      <c r="CO43" s="657"/>
      <c r="CP43" s="657"/>
      <c r="CQ43" s="658"/>
      <c r="CR43" s="659">
        <v>165337</v>
      </c>
      <c r="CS43" s="691"/>
      <c r="CT43" s="691"/>
      <c r="CU43" s="691"/>
      <c r="CV43" s="691"/>
      <c r="CW43" s="691"/>
      <c r="CX43" s="691"/>
      <c r="CY43" s="692"/>
      <c r="CZ43" s="664">
        <v>0.5</v>
      </c>
      <c r="DA43" s="689"/>
      <c r="DB43" s="689"/>
      <c r="DC43" s="693"/>
      <c r="DD43" s="668">
        <v>152989</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356</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303</v>
      </c>
      <c r="CE44" s="696"/>
      <c r="CF44" s="656" t="s">
        <v>357</v>
      </c>
      <c r="CG44" s="657"/>
      <c r="CH44" s="657"/>
      <c r="CI44" s="657"/>
      <c r="CJ44" s="657"/>
      <c r="CK44" s="657"/>
      <c r="CL44" s="657"/>
      <c r="CM44" s="657"/>
      <c r="CN44" s="657"/>
      <c r="CO44" s="657"/>
      <c r="CP44" s="657"/>
      <c r="CQ44" s="658"/>
      <c r="CR44" s="659">
        <v>8949884</v>
      </c>
      <c r="CS44" s="660"/>
      <c r="CT44" s="660"/>
      <c r="CU44" s="660"/>
      <c r="CV44" s="660"/>
      <c r="CW44" s="660"/>
      <c r="CX44" s="660"/>
      <c r="CY44" s="661"/>
      <c r="CZ44" s="664">
        <v>24.8</v>
      </c>
      <c r="DA44" s="665"/>
      <c r="DB44" s="665"/>
      <c r="DC44" s="671"/>
      <c r="DD44" s="668">
        <v>1199605</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358</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359</v>
      </c>
      <c r="CG45" s="657"/>
      <c r="CH45" s="657"/>
      <c r="CI45" s="657"/>
      <c r="CJ45" s="657"/>
      <c r="CK45" s="657"/>
      <c r="CL45" s="657"/>
      <c r="CM45" s="657"/>
      <c r="CN45" s="657"/>
      <c r="CO45" s="657"/>
      <c r="CP45" s="657"/>
      <c r="CQ45" s="658"/>
      <c r="CR45" s="659">
        <v>2074736</v>
      </c>
      <c r="CS45" s="691"/>
      <c r="CT45" s="691"/>
      <c r="CU45" s="691"/>
      <c r="CV45" s="691"/>
      <c r="CW45" s="691"/>
      <c r="CX45" s="691"/>
      <c r="CY45" s="692"/>
      <c r="CZ45" s="664">
        <v>5.7</v>
      </c>
      <c r="DA45" s="689"/>
      <c r="DB45" s="689"/>
      <c r="DC45" s="693"/>
      <c r="DD45" s="668">
        <v>146985</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360</v>
      </c>
      <c r="CG46" s="657"/>
      <c r="CH46" s="657"/>
      <c r="CI46" s="657"/>
      <c r="CJ46" s="657"/>
      <c r="CK46" s="657"/>
      <c r="CL46" s="657"/>
      <c r="CM46" s="657"/>
      <c r="CN46" s="657"/>
      <c r="CO46" s="657"/>
      <c r="CP46" s="657"/>
      <c r="CQ46" s="658"/>
      <c r="CR46" s="659">
        <v>6867313</v>
      </c>
      <c r="CS46" s="660"/>
      <c r="CT46" s="660"/>
      <c r="CU46" s="660"/>
      <c r="CV46" s="660"/>
      <c r="CW46" s="660"/>
      <c r="CX46" s="660"/>
      <c r="CY46" s="661"/>
      <c r="CZ46" s="664">
        <v>19</v>
      </c>
      <c r="DA46" s="665"/>
      <c r="DB46" s="665"/>
      <c r="DC46" s="671"/>
      <c r="DD46" s="668">
        <v>1048885</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361</v>
      </c>
      <c r="CG47" s="657"/>
      <c r="CH47" s="657"/>
      <c r="CI47" s="657"/>
      <c r="CJ47" s="657"/>
      <c r="CK47" s="657"/>
      <c r="CL47" s="657"/>
      <c r="CM47" s="657"/>
      <c r="CN47" s="657"/>
      <c r="CO47" s="657"/>
      <c r="CP47" s="657"/>
      <c r="CQ47" s="658"/>
      <c r="CR47" s="659">
        <v>169934</v>
      </c>
      <c r="CS47" s="691"/>
      <c r="CT47" s="691"/>
      <c r="CU47" s="691"/>
      <c r="CV47" s="691"/>
      <c r="CW47" s="691"/>
      <c r="CX47" s="691"/>
      <c r="CY47" s="692"/>
      <c r="CZ47" s="664">
        <v>0.5</v>
      </c>
      <c r="DA47" s="689"/>
      <c r="DB47" s="689"/>
      <c r="DC47" s="693"/>
      <c r="DD47" s="668">
        <v>22607</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362</v>
      </c>
      <c r="CG48" s="657"/>
      <c r="CH48" s="657"/>
      <c r="CI48" s="657"/>
      <c r="CJ48" s="657"/>
      <c r="CK48" s="657"/>
      <c r="CL48" s="657"/>
      <c r="CM48" s="657"/>
      <c r="CN48" s="657"/>
      <c r="CO48" s="657"/>
      <c r="CP48" s="657"/>
      <c r="CQ48" s="658"/>
      <c r="CR48" s="659" t="s">
        <v>243</v>
      </c>
      <c r="CS48" s="660"/>
      <c r="CT48" s="660"/>
      <c r="CU48" s="660"/>
      <c r="CV48" s="660"/>
      <c r="CW48" s="660"/>
      <c r="CX48" s="660"/>
      <c r="CY48" s="661"/>
      <c r="CZ48" s="664" t="s">
        <v>243</v>
      </c>
      <c r="DA48" s="665"/>
      <c r="DB48" s="665"/>
      <c r="DC48" s="671"/>
      <c r="DD48" s="668" t="s">
        <v>128</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363</v>
      </c>
      <c r="CE49" s="681"/>
      <c r="CF49" s="681"/>
      <c r="CG49" s="681"/>
      <c r="CH49" s="681"/>
      <c r="CI49" s="681"/>
      <c r="CJ49" s="681"/>
      <c r="CK49" s="681"/>
      <c r="CL49" s="681"/>
      <c r="CM49" s="681"/>
      <c r="CN49" s="681"/>
      <c r="CO49" s="681"/>
      <c r="CP49" s="681"/>
      <c r="CQ49" s="682"/>
      <c r="CR49" s="731">
        <v>36140100</v>
      </c>
      <c r="CS49" s="718"/>
      <c r="CT49" s="718"/>
      <c r="CU49" s="718"/>
      <c r="CV49" s="718"/>
      <c r="CW49" s="718"/>
      <c r="CX49" s="718"/>
      <c r="CY49" s="747"/>
      <c r="CZ49" s="739">
        <v>100</v>
      </c>
      <c r="DA49" s="748"/>
      <c r="DB49" s="748"/>
      <c r="DC49" s="749"/>
      <c r="DD49" s="750">
        <v>19246673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o6T8WcLClVV48I2iw4+WH9WqZz8zTi8/KAGGnOCx2RB1TG4ymtXuXAh/+Ox3uWh6X6w+DpHjT1IkPSGscSmJ2Q==" saltValue="gK8OTJC1QuenQU0dU+64u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364</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365</v>
      </c>
      <c r="DK2" s="759"/>
      <c r="DL2" s="759"/>
      <c r="DM2" s="759"/>
      <c r="DN2" s="759"/>
      <c r="DO2" s="760"/>
      <c r="DP2" s="228"/>
      <c r="DQ2" s="758" t="s">
        <v>366</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367</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368</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369</v>
      </c>
      <c r="B5" s="764"/>
      <c r="C5" s="764"/>
      <c r="D5" s="764"/>
      <c r="E5" s="764"/>
      <c r="F5" s="764"/>
      <c r="G5" s="764"/>
      <c r="H5" s="764"/>
      <c r="I5" s="764"/>
      <c r="J5" s="764"/>
      <c r="K5" s="764"/>
      <c r="L5" s="764"/>
      <c r="M5" s="764"/>
      <c r="N5" s="764"/>
      <c r="O5" s="764"/>
      <c r="P5" s="765"/>
      <c r="Q5" s="769" t="s">
        <v>370</v>
      </c>
      <c r="R5" s="770"/>
      <c r="S5" s="770"/>
      <c r="T5" s="770"/>
      <c r="U5" s="771"/>
      <c r="V5" s="769" t="s">
        <v>371</v>
      </c>
      <c r="W5" s="770"/>
      <c r="X5" s="770"/>
      <c r="Y5" s="770"/>
      <c r="Z5" s="771"/>
      <c r="AA5" s="769" t="s">
        <v>372</v>
      </c>
      <c r="AB5" s="770"/>
      <c r="AC5" s="770"/>
      <c r="AD5" s="770"/>
      <c r="AE5" s="770"/>
      <c r="AF5" s="775" t="s">
        <v>373</v>
      </c>
      <c r="AG5" s="770"/>
      <c r="AH5" s="770"/>
      <c r="AI5" s="770"/>
      <c r="AJ5" s="776"/>
      <c r="AK5" s="770" t="s">
        <v>374</v>
      </c>
      <c r="AL5" s="770"/>
      <c r="AM5" s="770"/>
      <c r="AN5" s="770"/>
      <c r="AO5" s="771"/>
      <c r="AP5" s="769" t="s">
        <v>375</v>
      </c>
      <c r="AQ5" s="770"/>
      <c r="AR5" s="770"/>
      <c r="AS5" s="770"/>
      <c r="AT5" s="771"/>
      <c r="AU5" s="769" t="s">
        <v>376</v>
      </c>
      <c r="AV5" s="770"/>
      <c r="AW5" s="770"/>
      <c r="AX5" s="770"/>
      <c r="AY5" s="776"/>
      <c r="AZ5" s="232"/>
      <c r="BA5" s="232"/>
      <c r="BB5" s="232"/>
      <c r="BC5" s="232"/>
      <c r="BD5" s="232"/>
      <c r="BE5" s="233"/>
      <c r="BF5" s="233"/>
      <c r="BG5" s="233"/>
      <c r="BH5" s="233"/>
      <c r="BI5" s="233"/>
      <c r="BJ5" s="233"/>
      <c r="BK5" s="233"/>
      <c r="BL5" s="233"/>
      <c r="BM5" s="233"/>
      <c r="BN5" s="233"/>
      <c r="BO5" s="233"/>
      <c r="BP5" s="233"/>
      <c r="BQ5" s="763" t="s">
        <v>377</v>
      </c>
      <c r="BR5" s="764"/>
      <c r="BS5" s="764"/>
      <c r="BT5" s="764"/>
      <c r="BU5" s="764"/>
      <c r="BV5" s="764"/>
      <c r="BW5" s="764"/>
      <c r="BX5" s="764"/>
      <c r="BY5" s="764"/>
      <c r="BZ5" s="764"/>
      <c r="CA5" s="764"/>
      <c r="CB5" s="764"/>
      <c r="CC5" s="764"/>
      <c r="CD5" s="764"/>
      <c r="CE5" s="764"/>
      <c r="CF5" s="764"/>
      <c r="CG5" s="765"/>
      <c r="CH5" s="769" t="s">
        <v>378</v>
      </c>
      <c r="CI5" s="770"/>
      <c r="CJ5" s="770"/>
      <c r="CK5" s="770"/>
      <c r="CL5" s="771"/>
      <c r="CM5" s="769" t="s">
        <v>379</v>
      </c>
      <c r="CN5" s="770"/>
      <c r="CO5" s="770"/>
      <c r="CP5" s="770"/>
      <c r="CQ5" s="771"/>
      <c r="CR5" s="769" t="s">
        <v>380</v>
      </c>
      <c r="CS5" s="770"/>
      <c r="CT5" s="770"/>
      <c r="CU5" s="770"/>
      <c r="CV5" s="771"/>
      <c r="CW5" s="769" t="s">
        <v>381</v>
      </c>
      <c r="CX5" s="770"/>
      <c r="CY5" s="770"/>
      <c r="CZ5" s="770"/>
      <c r="DA5" s="771"/>
      <c r="DB5" s="769" t="s">
        <v>382</v>
      </c>
      <c r="DC5" s="770"/>
      <c r="DD5" s="770"/>
      <c r="DE5" s="770"/>
      <c r="DF5" s="771"/>
      <c r="DG5" s="799" t="s">
        <v>383</v>
      </c>
      <c r="DH5" s="800"/>
      <c r="DI5" s="800"/>
      <c r="DJ5" s="800"/>
      <c r="DK5" s="801"/>
      <c r="DL5" s="799" t="s">
        <v>384</v>
      </c>
      <c r="DM5" s="800"/>
      <c r="DN5" s="800"/>
      <c r="DO5" s="800"/>
      <c r="DP5" s="801"/>
      <c r="DQ5" s="769" t="s">
        <v>385</v>
      </c>
      <c r="DR5" s="770"/>
      <c r="DS5" s="770"/>
      <c r="DT5" s="770"/>
      <c r="DU5" s="771"/>
      <c r="DV5" s="769" t="s">
        <v>376</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386</v>
      </c>
      <c r="C7" s="786"/>
      <c r="D7" s="786"/>
      <c r="E7" s="786"/>
      <c r="F7" s="786"/>
      <c r="G7" s="786"/>
      <c r="H7" s="786"/>
      <c r="I7" s="786"/>
      <c r="J7" s="786"/>
      <c r="K7" s="786"/>
      <c r="L7" s="786"/>
      <c r="M7" s="786"/>
      <c r="N7" s="786"/>
      <c r="O7" s="786"/>
      <c r="P7" s="787"/>
      <c r="Q7" s="788">
        <v>37632</v>
      </c>
      <c r="R7" s="789"/>
      <c r="S7" s="789"/>
      <c r="T7" s="789"/>
      <c r="U7" s="789"/>
      <c r="V7" s="789">
        <v>36141</v>
      </c>
      <c r="W7" s="789"/>
      <c r="X7" s="789"/>
      <c r="Y7" s="789"/>
      <c r="Z7" s="789"/>
      <c r="AA7" s="789">
        <v>1491</v>
      </c>
      <c r="AB7" s="789"/>
      <c r="AC7" s="789"/>
      <c r="AD7" s="789"/>
      <c r="AE7" s="790"/>
      <c r="AF7" s="791">
        <v>1173</v>
      </c>
      <c r="AG7" s="792"/>
      <c r="AH7" s="792"/>
      <c r="AI7" s="792"/>
      <c r="AJ7" s="793"/>
      <c r="AK7" s="794">
        <v>1385</v>
      </c>
      <c r="AL7" s="795"/>
      <c r="AM7" s="795"/>
      <c r="AN7" s="795"/>
      <c r="AO7" s="795"/>
      <c r="AP7" s="795">
        <v>23036</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590</v>
      </c>
      <c r="BS7" s="782" t="s">
        <v>583</v>
      </c>
      <c r="BT7" s="783"/>
      <c r="BU7" s="783"/>
      <c r="BV7" s="783"/>
      <c r="BW7" s="783"/>
      <c r="BX7" s="783"/>
      <c r="BY7" s="783"/>
      <c r="BZ7" s="783"/>
      <c r="CA7" s="783"/>
      <c r="CB7" s="783"/>
      <c r="CC7" s="783"/>
      <c r="CD7" s="783"/>
      <c r="CE7" s="783"/>
      <c r="CF7" s="783"/>
      <c r="CG7" s="798"/>
      <c r="CH7" s="779">
        <v>1</v>
      </c>
      <c r="CI7" s="780"/>
      <c r="CJ7" s="780"/>
      <c r="CK7" s="780"/>
      <c r="CL7" s="781"/>
      <c r="CM7" s="779">
        <v>82</v>
      </c>
      <c r="CN7" s="780"/>
      <c r="CO7" s="780"/>
      <c r="CP7" s="780"/>
      <c r="CQ7" s="781"/>
      <c r="CR7" s="779">
        <v>3</v>
      </c>
      <c r="CS7" s="780"/>
      <c r="CT7" s="780"/>
      <c r="CU7" s="780"/>
      <c r="CV7" s="781"/>
      <c r="CW7" s="779" t="s">
        <v>584</v>
      </c>
      <c r="CX7" s="780"/>
      <c r="CY7" s="780"/>
      <c r="CZ7" s="780"/>
      <c r="DA7" s="781"/>
      <c r="DB7" s="779" t="s">
        <v>584</v>
      </c>
      <c r="DC7" s="780"/>
      <c r="DD7" s="780"/>
      <c r="DE7" s="780"/>
      <c r="DF7" s="781"/>
      <c r="DG7" s="779">
        <v>2278</v>
      </c>
      <c r="DH7" s="780"/>
      <c r="DI7" s="780"/>
      <c r="DJ7" s="780"/>
      <c r="DK7" s="781"/>
      <c r="DL7" s="779" t="s">
        <v>584</v>
      </c>
      <c r="DM7" s="780"/>
      <c r="DN7" s="780"/>
      <c r="DO7" s="780"/>
      <c r="DP7" s="781"/>
      <c r="DQ7" s="779">
        <v>2259</v>
      </c>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387</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388</v>
      </c>
      <c r="B23" s="825" t="s">
        <v>389</v>
      </c>
      <c r="C23" s="826"/>
      <c r="D23" s="826"/>
      <c r="E23" s="826"/>
      <c r="F23" s="826"/>
      <c r="G23" s="826"/>
      <c r="H23" s="826"/>
      <c r="I23" s="826"/>
      <c r="J23" s="826"/>
      <c r="K23" s="826"/>
      <c r="L23" s="826"/>
      <c r="M23" s="826"/>
      <c r="N23" s="826"/>
      <c r="O23" s="826"/>
      <c r="P23" s="827"/>
      <c r="Q23" s="828">
        <v>37632</v>
      </c>
      <c r="R23" s="829"/>
      <c r="S23" s="829"/>
      <c r="T23" s="829"/>
      <c r="U23" s="829"/>
      <c r="V23" s="829">
        <v>36141</v>
      </c>
      <c r="W23" s="829"/>
      <c r="X23" s="829"/>
      <c r="Y23" s="829"/>
      <c r="Z23" s="829"/>
      <c r="AA23" s="829">
        <v>1491</v>
      </c>
      <c r="AB23" s="829"/>
      <c r="AC23" s="829"/>
      <c r="AD23" s="829"/>
      <c r="AE23" s="830"/>
      <c r="AF23" s="831">
        <v>1173</v>
      </c>
      <c r="AG23" s="829"/>
      <c r="AH23" s="829"/>
      <c r="AI23" s="829"/>
      <c r="AJ23" s="832"/>
      <c r="AK23" s="833"/>
      <c r="AL23" s="834"/>
      <c r="AM23" s="834"/>
      <c r="AN23" s="834"/>
      <c r="AO23" s="834"/>
      <c r="AP23" s="829">
        <v>23036</v>
      </c>
      <c r="AQ23" s="829"/>
      <c r="AR23" s="829"/>
      <c r="AS23" s="829"/>
      <c r="AT23" s="829"/>
      <c r="AU23" s="845"/>
      <c r="AV23" s="845"/>
      <c r="AW23" s="845"/>
      <c r="AX23" s="845"/>
      <c r="AY23" s="846"/>
      <c r="AZ23" s="847" t="s">
        <v>128</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390</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391</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369</v>
      </c>
      <c r="B26" s="764"/>
      <c r="C26" s="764"/>
      <c r="D26" s="764"/>
      <c r="E26" s="764"/>
      <c r="F26" s="764"/>
      <c r="G26" s="764"/>
      <c r="H26" s="764"/>
      <c r="I26" s="764"/>
      <c r="J26" s="764"/>
      <c r="K26" s="764"/>
      <c r="L26" s="764"/>
      <c r="M26" s="764"/>
      <c r="N26" s="764"/>
      <c r="O26" s="764"/>
      <c r="P26" s="765"/>
      <c r="Q26" s="769" t="s">
        <v>392</v>
      </c>
      <c r="R26" s="770"/>
      <c r="S26" s="770"/>
      <c r="T26" s="770"/>
      <c r="U26" s="771"/>
      <c r="V26" s="769" t="s">
        <v>393</v>
      </c>
      <c r="W26" s="770"/>
      <c r="X26" s="770"/>
      <c r="Y26" s="770"/>
      <c r="Z26" s="771"/>
      <c r="AA26" s="769" t="s">
        <v>394</v>
      </c>
      <c r="AB26" s="770"/>
      <c r="AC26" s="770"/>
      <c r="AD26" s="770"/>
      <c r="AE26" s="770"/>
      <c r="AF26" s="850" t="s">
        <v>395</v>
      </c>
      <c r="AG26" s="851"/>
      <c r="AH26" s="851"/>
      <c r="AI26" s="851"/>
      <c r="AJ26" s="852"/>
      <c r="AK26" s="770" t="s">
        <v>396</v>
      </c>
      <c r="AL26" s="770"/>
      <c r="AM26" s="770"/>
      <c r="AN26" s="770"/>
      <c r="AO26" s="771"/>
      <c r="AP26" s="769" t="s">
        <v>397</v>
      </c>
      <c r="AQ26" s="770"/>
      <c r="AR26" s="770"/>
      <c r="AS26" s="770"/>
      <c r="AT26" s="771"/>
      <c r="AU26" s="769" t="s">
        <v>398</v>
      </c>
      <c r="AV26" s="770"/>
      <c r="AW26" s="770"/>
      <c r="AX26" s="770"/>
      <c r="AY26" s="771"/>
      <c r="AZ26" s="769" t="s">
        <v>399</v>
      </c>
      <c r="BA26" s="770"/>
      <c r="BB26" s="770"/>
      <c r="BC26" s="770"/>
      <c r="BD26" s="771"/>
      <c r="BE26" s="769" t="s">
        <v>376</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400</v>
      </c>
      <c r="C28" s="786"/>
      <c r="D28" s="786"/>
      <c r="E28" s="786"/>
      <c r="F28" s="786"/>
      <c r="G28" s="786"/>
      <c r="H28" s="786"/>
      <c r="I28" s="786"/>
      <c r="J28" s="786"/>
      <c r="K28" s="786"/>
      <c r="L28" s="786"/>
      <c r="M28" s="786"/>
      <c r="N28" s="786"/>
      <c r="O28" s="786"/>
      <c r="P28" s="787"/>
      <c r="Q28" s="858">
        <v>7764</v>
      </c>
      <c r="R28" s="859"/>
      <c r="S28" s="859"/>
      <c r="T28" s="859"/>
      <c r="U28" s="859"/>
      <c r="V28" s="859">
        <v>7715</v>
      </c>
      <c r="W28" s="859"/>
      <c r="X28" s="859"/>
      <c r="Y28" s="859"/>
      <c r="Z28" s="859"/>
      <c r="AA28" s="859">
        <v>49</v>
      </c>
      <c r="AB28" s="859"/>
      <c r="AC28" s="859"/>
      <c r="AD28" s="859"/>
      <c r="AE28" s="860"/>
      <c r="AF28" s="861">
        <v>49</v>
      </c>
      <c r="AG28" s="859"/>
      <c r="AH28" s="859"/>
      <c r="AI28" s="859"/>
      <c r="AJ28" s="862"/>
      <c r="AK28" s="863">
        <v>643</v>
      </c>
      <c r="AL28" s="864"/>
      <c r="AM28" s="864"/>
      <c r="AN28" s="864"/>
      <c r="AO28" s="864"/>
      <c r="AP28" s="864">
        <v>120</v>
      </c>
      <c r="AQ28" s="864"/>
      <c r="AR28" s="864"/>
      <c r="AS28" s="864"/>
      <c r="AT28" s="864"/>
      <c r="AU28" s="864">
        <v>120</v>
      </c>
      <c r="AV28" s="864"/>
      <c r="AW28" s="864"/>
      <c r="AX28" s="864"/>
      <c r="AY28" s="864"/>
      <c r="AZ28" s="865" t="s">
        <v>572</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401</v>
      </c>
      <c r="C29" s="817"/>
      <c r="D29" s="817"/>
      <c r="E29" s="817"/>
      <c r="F29" s="817"/>
      <c r="G29" s="817"/>
      <c r="H29" s="817"/>
      <c r="I29" s="817"/>
      <c r="J29" s="817"/>
      <c r="K29" s="817"/>
      <c r="L29" s="817"/>
      <c r="M29" s="817"/>
      <c r="N29" s="817"/>
      <c r="O29" s="817"/>
      <c r="P29" s="818"/>
      <c r="Q29" s="819">
        <v>982</v>
      </c>
      <c r="R29" s="820"/>
      <c r="S29" s="820"/>
      <c r="T29" s="820"/>
      <c r="U29" s="820"/>
      <c r="V29" s="820">
        <v>978</v>
      </c>
      <c r="W29" s="820"/>
      <c r="X29" s="820"/>
      <c r="Y29" s="820"/>
      <c r="Z29" s="820"/>
      <c r="AA29" s="820">
        <v>4</v>
      </c>
      <c r="AB29" s="820"/>
      <c r="AC29" s="820"/>
      <c r="AD29" s="820"/>
      <c r="AE29" s="821"/>
      <c r="AF29" s="822">
        <v>4</v>
      </c>
      <c r="AG29" s="823"/>
      <c r="AH29" s="823"/>
      <c r="AI29" s="823"/>
      <c r="AJ29" s="824"/>
      <c r="AK29" s="870">
        <v>206</v>
      </c>
      <c r="AL29" s="866"/>
      <c r="AM29" s="866"/>
      <c r="AN29" s="866"/>
      <c r="AO29" s="866"/>
      <c r="AP29" s="866" t="s">
        <v>572</v>
      </c>
      <c r="AQ29" s="866"/>
      <c r="AR29" s="866"/>
      <c r="AS29" s="866"/>
      <c r="AT29" s="866"/>
      <c r="AU29" s="866" t="s">
        <v>572</v>
      </c>
      <c r="AV29" s="866"/>
      <c r="AW29" s="866"/>
      <c r="AX29" s="866"/>
      <c r="AY29" s="866"/>
      <c r="AZ29" s="867" t="s">
        <v>572</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402</v>
      </c>
      <c r="C30" s="817"/>
      <c r="D30" s="817"/>
      <c r="E30" s="817"/>
      <c r="F30" s="817"/>
      <c r="G30" s="817"/>
      <c r="H30" s="817"/>
      <c r="I30" s="817"/>
      <c r="J30" s="817"/>
      <c r="K30" s="817"/>
      <c r="L30" s="817"/>
      <c r="M30" s="817"/>
      <c r="N30" s="817"/>
      <c r="O30" s="817"/>
      <c r="P30" s="818"/>
      <c r="Q30" s="819">
        <v>1508</v>
      </c>
      <c r="R30" s="820"/>
      <c r="S30" s="820"/>
      <c r="T30" s="820"/>
      <c r="U30" s="820"/>
      <c r="V30" s="820">
        <v>1326</v>
      </c>
      <c r="W30" s="820"/>
      <c r="X30" s="820"/>
      <c r="Y30" s="820"/>
      <c r="Z30" s="820"/>
      <c r="AA30" s="820">
        <v>183</v>
      </c>
      <c r="AB30" s="820"/>
      <c r="AC30" s="820"/>
      <c r="AD30" s="820"/>
      <c r="AE30" s="821"/>
      <c r="AF30" s="822">
        <v>1872</v>
      </c>
      <c r="AG30" s="823"/>
      <c r="AH30" s="823"/>
      <c r="AI30" s="823"/>
      <c r="AJ30" s="824"/>
      <c r="AK30" s="870">
        <v>7</v>
      </c>
      <c r="AL30" s="866"/>
      <c r="AM30" s="866"/>
      <c r="AN30" s="866"/>
      <c r="AO30" s="866"/>
      <c r="AP30" s="866">
        <v>4688</v>
      </c>
      <c r="AQ30" s="866"/>
      <c r="AR30" s="866"/>
      <c r="AS30" s="866"/>
      <c r="AT30" s="866"/>
      <c r="AU30" s="866" t="s">
        <v>572</v>
      </c>
      <c r="AV30" s="866"/>
      <c r="AW30" s="866"/>
      <c r="AX30" s="866"/>
      <c r="AY30" s="866"/>
      <c r="AZ30" s="867" t="s">
        <v>572</v>
      </c>
      <c r="BA30" s="867"/>
      <c r="BB30" s="867"/>
      <c r="BC30" s="867"/>
      <c r="BD30" s="867"/>
      <c r="BE30" s="868" t="s">
        <v>403</v>
      </c>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404</v>
      </c>
      <c r="C31" s="817"/>
      <c r="D31" s="817"/>
      <c r="E31" s="817"/>
      <c r="F31" s="817"/>
      <c r="G31" s="817"/>
      <c r="H31" s="817"/>
      <c r="I31" s="817"/>
      <c r="J31" s="817"/>
      <c r="K31" s="817"/>
      <c r="L31" s="817"/>
      <c r="M31" s="817"/>
      <c r="N31" s="817"/>
      <c r="O31" s="817"/>
      <c r="P31" s="818"/>
      <c r="Q31" s="819">
        <v>2519</v>
      </c>
      <c r="R31" s="820"/>
      <c r="S31" s="820"/>
      <c r="T31" s="820"/>
      <c r="U31" s="820"/>
      <c r="V31" s="820">
        <v>2292</v>
      </c>
      <c r="W31" s="820"/>
      <c r="X31" s="820"/>
      <c r="Y31" s="820"/>
      <c r="Z31" s="820"/>
      <c r="AA31" s="820">
        <v>227</v>
      </c>
      <c r="AB31" s="820"/>
      <c r="AC31" s="820"/>
      <c r="AD31" s="820"/>
      <c r="AE31" s="821"/>
      <c r="AF31" s="822">
        <v>107</v>
      </c>
      <c r="AG31" s="823"/>
      <c r="AH31" s="823"/>
      <c r="AI31" s="823"/>
      <c r="AJ31" s="824"/>
      <c r="AK31" s="870">
        <v>444</v>
      </c>
      <c r="AL31" s="866"/>
      <c r="AM31" s="866"/>
      <c r="AN31" s="866"/>
      <c r="AO31" s="866"/>
      <c r="AP31" s="866">
        <v>18299</v>
      </c>
      <c r="AQ31" s="866"/>
      <c r="AR31" s="866"/>
      <c r="AS31" s="866"/>
      <c r="AT31" s="866"/>
      <c r="AU31" s="866">
        <v>4575</v>
      </c>
      <c r="AV31" s="866"/>
      <c r="AW31" s="866"/>
      <c r="AX31" s="866"/>
      <c r="AY31" s="866"/>
      <c r="AZ31" s="867" t="s">
        <v>572</v>
      </c>
      <c r="BA31" s="867"/>
      <c r="BB31" s="867"/>
      <c r="BC31" s="867"/>
      <c r="BD31" s="867"/>
      <c r="BE31" s="868" t="s">
        <v>403</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405</v>
      </c>
      <c r="C32" s="817"/>
      <c r="D32" s="817"/>
      <c r="E32" s="817"/>
      <c r="F32" s="817"/>
      <c r="G32" s="817"/>
      <c r="H32" s="817"/>
      <c r="I32" s="817"/>
      <c r="J32" s="817"/>
      <c r="K32" s="817"/>
      <c r="L32" s="817"/>
      <c r="M32" s="817"/>
      <c r="N32" s="817"/>
      <c r="O32" s="817"/>
      <c r="P32" s="818"/>
      <c r="Q32" s="819">
        <v>589</v>
      </c>
      <c r="R32" s="820"/>
      <c r="S32" s="820"/>
      <c r="T32" s="820"/>
      <c r="U32" s="820"/>
      <c r="V32" s="820">
        <v>589</v>
      </c>
      <c r="W32" s="820"/>
      <c r="X32" s="820"/>
      <c r="Y32" s="820"/>
      <c r="Z32" s="820"/>
      <c r="AA32" s="820">
        <v>0</v>
      </c>
      <c r="AB32" s="820"/>
      <c r="AC32" s="820"/>
      <c r="AD32" s="820"/>
      <c r="AE32" s="821"/>
      <c r="AF32" s="822" t="s">
        <v>128</v>
      </c>
      <c r="AG32" s="823"/>
      <c r="AH32" s="823"/>
      <c r="AI32" s="823"/>
      <c r="AJ32" s="824"/>
      <c r="AK32" s="870">
        <v>90</v>
      </c>
      <c r="AL32" s="866"/>
      <c r="AM32" s="866"/>
      <c r="AN32" s="866"/>
      <c r="AO32" s="866"/>
      <c r="AP32" s="866">
        <v>2423</v>
      </c>
      <c r="AQ32" s="866"/>
      <c r="AR32" s="866"/>
      <c r="AS32" s="866"/>
      <c r="AT32" s="866"/>
      <c r="AU32" s="866">
        <v>2423</v>
      </c>
      <c r="AV32" s="866"/>
      <c r="AW32" s="866"/>
      <c r="AX32" s="866"/>
      <c r="AY32" s="866"/>
      <c r="AZ32" s="867" t="s">
        <v>572</v>
      </c>
      <c r="BA32" s="867"/>
      <c r="BB32" s="867"/>
      <c r="BC32" s="867"/>
      <c r="BD32" s="867"/>
      <c r="BE32" s="868" t="s">
        <v>406</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407</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388</v>
      </c>
      <c r="B63" s="825" t="s">
        <v>408</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2032</v>
      </c>
      <c r="AG63" s="880"/>
      <c r="AH63" s="880"/>
      <c r="AI63" s="880"/>
      <c r="AJ63" s="881"/>
      <c r="AK63" s="882"/>
      <c r="AL63" s="877"/>
      <c r="AM63" s="877"/>
      <c r="AN63" s="877"/>
      <c r="AO63" s="877"/>
      <c r="AP63" s="880">
        <v>25530</v>
      </c>
      <c r="AQ63" s="880"/>
      <c r="AR63" s="880"/>
      <c r="AS63" s="880"/>
      <c r="AT63" s="880"/>
      <c r="AU63" s="880">
        <v>7118</v>
      </c>
      <c r="AV63" s="880"/>
      <c r="AW63" s="880"/>
      <c r="AX63" s="880"/>
      <c r="AY63" s="880"/>
      <c r="AZ63" s="884"/>
      <c r="BA63" s="884"/>
      <c r="BB63" s="884"/>
      <c r="BC63" s="884"/>
      <c r="BD63" s="884"/>
      <c r="BE63" s="885"/>
      <c r="BF63" s="885"/>
      <c r="BG63" s="885"/>
      <c r="BH63" s="885"/>
      <c r="BI63" s="886"/>
      <c r="BJ63" s="887" t="s">
        <v>128</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410</v>
      </c>
      <c r="B66" s="764"/>
      <c r="C66" s="764"/>
      <c r="D66" s="764"/>
      <c r="E66" s="764"/>
      <c r="F66" s="764"/>
      <c r="G66" s="764"/>
      <c r="H66" s="764"/>
      <c r="I66" s="764"/>
      <c r="J66" s="764"/>
      <c r="K66" s="764"/>
      <c r="L66" s="764"/>
      <c r="M66" s="764"/>
      <c r="N66" s="764"/>
      <c r="O66" s="764"/>
      <c r="P66" s="765"/>
      <c r="Q66" s="769" t="s">
        <v>392</v>
      </c>
      <c r="R66" s="770"/>
      <c r="S66" s="770"/>
      <c r="T66" s="770"/>
      <c r="U66" s="771"/>
      <c r="V66" s="769" t="s">
        <v>393</v>
      </c>
      <c r="W66" s="770"/>
      <c r="X66" s="770"/>
      <c r="Y66" s="770"/>
      <c r="Z66" s="771"/>
      <c r="AA66" s="769" t="s">
        <v>394</v>
      </c>
      <c r="AB66" s="770"/>
      <c r="AC66" s="770"/>
      <c r="AD66" s="770"/>
      <c r="AE66" s="771"/>
      <c r="AF66" s="890" t="s">
        <v>395</v>
      </c>
      <c r="AG66" s="851"/>
      <c r="AH66" s="851"/>
      <c r="AI66" s="851"/>
      <c r="AJ66" s="891"/>
      <c r="AK66" s="769" t="s">
        <v>411</v>
      </c>
      <c r="AL66" s="764"/>
      <c r="AM66" s="764"/>
      <c r="AN66" s="764"/>
      <c r="AO66" s="765"/>
      <c r="AP66" s="769" t="s">
        <v>412</v>
      </c>
      <c r="AQ66" s="770"/>
      <c r="AR66" s="770"/>
      <c r="AS66" s="770"/>
      <c r="AT66" s="771"/>
      <c r="AU66" s="769" t="s">
        <v>413</v>
      </c>
      <c r="AV66" s="770"/>
      <c r="AW66" s="770"/>
      <c r="AX66" s="770"/>
      <c r="AY66" s="771"/>
      <c r="AZ66" s="769" t="s">
        <v>376</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573</v>
      </c>
      <c r="C68" s="906"/>
      <c r="D68" s="906"/>
      <c r="E68" s="906"/>
      <c r="F68" s="906"/>
      <c r="G68" s="906"/>
      <c r="H68" s="906"/>
      <c r="I68" s="906"/>
      <c r="J68" s="906"/>
      <c r="K68" s="906"/>
      <c r="L68" s="906"/>
      <c r="M68" s="906"/>
      <c r="N68" s="906"/>
      <c r="O68" s="906"/>
      <c r="P68" s="907"/>
      <c r="Q68" s="908">
        <v>101</v>
      </c>
      <c r="R68" s="902"/>
      <c r="S68" s="902"/>
      <c r="T68" s="902"/>
      <c r="U68" s="902"/>
      <c r="V68" s="902">
        <v>100</v>
      </c>
      <c r="W68" s="902"/>
      <c r="X68" s="902"/>
      <c r="Y68" s="902"/>
      <c r="Z68" s="902"/>
      <c r="AA68" s="902">
        <v>1</v>
      </c>
      <c r="AB68" s="902"/>
      <c r="AC68" s="902"/>
      <c r="AD68" s="902"/>
      <c r="AE68" s="902"/>
      <c r="AF68" s="902">
        <v>1</v>
      </c>
      <c r="AG68" s="902"/>
      <c r="AH68" s="902"/>
      <c r="AI68" s="902"/>
      <c r="AJ68" s="902"/>
      <c r="AK68" s="902">
        <v>0</v>
      </c>
      <c r="AL68" s="902"/>
      <c r="AM68" s="902"/>
      <c r="AN68" s="902"/>
      <c r="AO68" s="902"/>
      <c r="AP68" s="902" t="s">
        <v>572</v>
      </c>
      <c r="AQ68" s="902"/>
      <c r="AR68" s="902"/>
      <c r="AS68" s="902"/>
      <c r="AT68" s="902"/>
      <c r="AU68" s="902" t="s">
        <v>572</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574</v>
      </c>
      <c r="C69" s="910"/>
      <c r="D69" s="910"/>
      <c r="E69" s="910"/>
      <c r="F69" s="910"/>
      <c r="G69" s="910"/>
      <c r="H69" s="910"/>
      <c r="I69" s="910"/>
      <c r="J69" s="910"/>
      <c r="K69" s="910"/>
      <c r="L69" s="910"/>
      <c r="M69" s="910"/>
      <c r="N69" s="910"/>
      <c r="O69" s="910"/>
      <c r="P69" s="911"/>
      <c r="Q69" s="912">
        <v>10357</v>
      </c>
      <c r="R69" s="866"/>
      <c r="S69" s="866"/>
      <c r="T69" s="866"/>
      <c r="U69" s="866"/>
      <c r="V69" s="866">
        <v>9848</v>
      </c>
      <c r="W69" s="866"/>
      <c r="X69" s="866"/>
      <c r="Y69" s="866"/>
      <c r="Z69" s="866"/>
      <c r="AA69" s="866">
        <v>510</v>
      </c>
      <c r="AB69" s="866"/>
      <c r="AC69" s="866"/>
      <c r="AD69" s="866"/>
      <c r="AE69" s="866"/>
      <c r="AF69" s="866">
        <v>510</v>
      </c>
      <c r="AG69" s="866"/>
      <c r="AH69" s="866"/>
      <c r="AI69" s="866"/>
      <c r="AJ69" s="866"/>
      <c r="AK69" s="866">
        <v>1564</v>
      </c>
      <c r="AL69" s="866"/>
      <c r="AM69" s="866"/>
      <c r="AN69" s="866"/>
      <c r="AO69" s="866"/>
      <c r="AP69" s="866" t="s">
        <v>572</v>
      </c>
      <c r="AQ69" s="866"/>
      <c r="AR69" s="866"/>
      <c r="AS69" s="866"/>
      <c r="AT69" s="866"/>
      <c r="AU69" s="866" t="s">
        <v>572</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575</v>
      </c>
      <c r="C70" s="910"/>
      <c r="D70" s="910"/>
      <c r="E70" s="910"/>
      <c r="F70" s="910"/>
      <c r="G70" s="910"/>
      <c r="H70" s="910"/>
      <c r="I70" s="910"/>
      <c r="J70" s="910"/>
      <c r="K70" s="910"/>
      <c r="L70" s="910"/>
      <c r="M70" s="910"/>
      <c r="N70" s="910"/>
      <c r="O70" s="910"/>
      <c r="P70" s="911"/>
      <c r="Q70" s="912">
        <v>120</v>
      </c>
      <c r="R70" s="866"/>
      <c r="S70" s="866"/>
      <c r="T70" s="866"/>
      <c r="U70" s="866"/>
      <c r="V70" s="866">
        <v>117</v>
      </c>
      <c r="W70" s="866"/>
      <c r="X70" s="866"/>
      <c r="Y70" s="866"/>
      <c r="Z70" s="866"/>
      <c r="AA70" s="866">
        <v>3</v>
      </c>
      <c r="AB70" s="866"/>
      <c r="AC70" s="866"/>
      <c r="AD70" s="866"/>
      <c r="AE70" s="866"/>
      <c r="AF70" s="866">
        <v>3</v>
      </c>
      <c r="AG70" s="866"/>
      <c r="AH70" s="866"/>
      <c r="AI70" s="866"/>
      <c r="AJ70" s="866"/>
      <c r="AK70" s="866">
        <v>40</v>
      </c>
      <c r="AL70" s="866"/>
      <c r="AM70" s="866"/>
      <c r="AN70" s="866"/>
      <c r="AO70" s="866"/>
      <c r="AP70" s="866" t="s">
        <v>572</v>
      </c>
      <c r="AQ70" s="866"/>
      <c r="AR70" s="866"/>
      <c r="AS70" s="866"/>
      <c r="AT70" s="866"/>
      <c r="AU70" s="866" t="s">
        <v>572</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576</v>
      </c>
      <c r="C71" s="910"/>
      <c r="D71" s="910"/>
      <c r="E71" s="910"/>
      <c r="F71" s="910"/>
      <c r="G71" s="910"/>
      <c r="H71" s="910"/>
      <c r="I71" s="910"/>
      <c r="J71" s="910"/>
      <c r="K71" s="910"/>
      <c r="L71" s="910"/>
      <c r="M71" s="910"/>
      <c r="N71" s="910"/>
      <c r="O71" s="910"/>
      <c r="P71" s="911"/>
      <c r="Q71" s="912">
        <v>136135</v>
      </c>
      <c r="R71" s="866"/>
      <c r="S71" s="866"/>
      <c r="T71" s="866"/>
      <c r="U71" s="866"/>
      <c r="V71" s="866">
        <v>134116</v>
      </c>
      <c r="W71" s="866"/>
      <c r="X71" s="866"/>
      <c r="Y71" s="866"/>
      <c r="Z71" s="866"/>
      <c r="AA71" s="866">
        <v>2019</v>
      </c>
      <c r="AB71" s="866"/>
      <c r="AC71" s="866"/>
      <c r="AD71" s="866"/>
      <c r="AE71" s="866"/>
      <c r="AF71" s="866">
        <v>2019</v>
      </c>
      <c r="AG71" s="866"/>
      <c r="AH71" s="866"/>
      <c r="AI71" s="866"/>
      <c r="AJ71" s="866"/>
      <c r="AK71" s="866">
        <v>1629</v>
      </c>
      <c r="AL71" s="866"/>
      <c r="AM71" s="866"/>
      <c r="AN71" s="866"/>
      <c r="AO71" s="866"/>
      <c r="AP71" s="866" t="s">
        <v>572</v>
      </c>
      <c r="AQ71" s="866"/>
      <c r="AR71" s="866"/>
      <c r="AS71" s="866"/>
      <c r="AT71" s="866"/>
      <c r="AU71" s="866" t="s">
        <v>572</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577</v>
      </c>
      <c r="C72" s="910"/>
      <c r="D72" s="910"/>
      <c r="E72" s="910"/>
      <c r="F72" s="910"/>
      <c r="G72" s="910"/>
      <c r="H72" s="910"/>
      <c r="I72" s="910"/>
      <c r="J72" s="910"/>
      <c r="K72" s="910"/>
      <c r="L72" s="910"/>
      <c r="M72" s="910"/>
      <c r="N72" s="910"/>
      <c r="O72" s="910"/>
      <c r="P72" s="911"/>
      <c r="Q72" s="912">
        <v>1616</v>
      </c>
      <c r="R72" s="866"/>
      <c r="S72" s="866"/>
      <c r="T72" s="866"/>
      <c r="U72" s="866"/>
      <c r="V72" s="866">
        <v>1584</v>
      </c>
      <c r="W72" s="866"/>
      <c r="X72" s="866"/>
      <c r="Y72" s="866"/>
      <c r="Z72" s="866"/>
      <c r="AA72" s="866">
        <v>32</v>
      </c>
      <c r="AB72" s="866"/>
      <c r="AC72" s="866"/>
      <c r="AD72" s="866"/>
      <c r="AE72" s="866"/>
      <c r="AF72" s="866">
        <v>32</v>
      </c>
      <c r="AG72" s="866"/>
      <c r="AH72" s="866"/>
      <c r="AI72" s="866"/>
      <c r="AJ72" s="866"/>
      <c r="AK72" s="866">
        <v>50</v>
      </c>
      <c r="AL72" s="866"/>
      <c r="AM72" s="866"/>
      <c r="AN72" s="866"/>
      <c r="AO72" s="866"/>
      <c r="AP72" s="866" t="s">
        <v>572</v>
      </c>
      <c r="AQ72" s="866"/>
      <c r="AR72" s="866"/>
      <c r="AS72" s="866"/>
      <c r="AT72" s="866"/>
      <c r="AU72" s="866" t="s">
        <v>572</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578</v>
      </c>
      <c r="C73" s="910"/>
      <c r="D73" s="910"/>
      <c r="E73" s="910"/>
      <c r="F73" s="910"/>
      <c r="G73" s="910"/>
      <c r="H73" s="910"/>
      <c r="I73" s="910"/>
      <c r="J73" s="910"/>
      <c r="K73" s="910"/>
      <c r="L73" s="910"/>
      <c r="M73" s="910"/>
      <c r="N73" s="910"/>
      <c r="O73" s="910"/>
      <c r="P73" s="911"/>
      <c r="Q73" s="912">
        <v>4882</v>
      </c>
      <c r="R73" s="866"/>
      <c r="S73" s="866"/>
      <c r="T73" s="866"/>
      <c r="U73" s="866"/>
      <c r="V73" s="866">
        <v>4842</v>
      </c>
      <c r="W73" s="866"/>
      <c r="X73" s="866"/>
      <c r="Y73" s="866"/>
      <c r="Z73" s="866"/>
      <c r="AA73" s="866">
        <v>40</v>
      </c>
      <c r="AB73" s="866"/>
      <c r="AC73" s="866"/>
      <c r="AD73" s="866"/>
      <c r="AE73" s="866"/>
      <c r="AF73" s="866">
        <v>18</v>
      </c>
      <c r="AG73" s="866"/>
      <c r="AH73" s="866"/>
      <c r="AI73" s="866"/>
      <c r="AJ73" s="866"/>
      <c r="AK73" s="866">
        <v>0</v>
      </c>
      <c r="AL73" s="866"/>
      <c r="AM73" s="866"/>
      <c r="AN73" s="866"/>
      <c r="AO73" s="866"/>
      <c r="AP73" s="866">
        <v>3114</v>
      </c>
      <c r="AQ73" s="866"/>
      <c r="AR73" s="866"/>
      <c r="AS73" s="866"/>
      <c r="AT73" s="866"/>
      <c r="AU73" s="866">
        <v>1497</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579</v>
      </c>
      <c r="C74" s="910"/>
      <c r="D74" s="910"/>
      <c r="E74" s="910"/>
      <c r="F74" s="910"/>
      <c r="G74" s="910"/>
      <c r="H74" s="910"/>
      <c r="I74" s="910"/>
      <c r="J74" s="910"/>
      <c r="K74" s="910"/>
      <c r="L74" s="910"/>
      <c r="M74" s="910"/>
      <c r="N74" s="910"/>
      <c r="O74" s="910"/>
      <c r="P74" s="911"/>
      <c r="Q74" s="912">
        <v>1706</v>
      </c>
      <c r="R74" s="866"/>
      <c r="S74" s="866"/>
      <c r="T74" s="866"/>
      <c r="U74" s="866"/>
      <c r="V74" s="866">
        <v>1689</v>
      </c>
      <c r="W74" s="866"/>
      <c r="X74" s="866"/>
      <c r="Y74" s="866"/>
      <c r="Z74" s="866"/>
      <c r="AA74" s="866">
        <v>17</v>
      </c>
      <c r="AB74" s="866"/>
      <c r="AC74" s="866"/>
      <c r="AD74" s="866"/>
      <c r="AE74" s="866"/>
      <c r="AF74" s="866">
        <v>17</v>
      </c>
      <c r="AG74" s="866"/>
      <c r="AH74" s="866"/>
      <c r="AI74" s="866"/>
      <c r="AJ74" s="866"/>
      <c r="AK74" s="866">
        <v>61</v>
      </c>
      <c r="AL74" s="866"/>
      <c r="AM74" s="866"/>
      <c r="AN74" s="866"/>
      <c r="AO74" s="866"/>
      <c r="AP74" s="866">
        <v>255</v>
      </c>
      <c r="AQ74" s="866"/>
      <c r="AR74" s="866"/>
      <c r="AS74" s="866"/>
      <c r="AT74" s="866"/>
      <c r="AU74" s="866">
        <v>124</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580</v>
      </c>
      <c r="C75" s="910"/>
      <c r="D75" s="910"/>
      <c r="E75" s="910"/>
      <c r="F75" s="910"/>
      <c r="G75" s="910"/>
      <c r="H75" s="910"/>
      <c r="I75" s="910"/>
      <c r="J75" s="910"/>
      <c r="K75" s="910"/>
      <c r="L75" s="910"/>
      <c r="M75" s="910"/>
      <c r="N75" s="910"/>
      <c r="O75" s="910"/>
      <c r="P75" s="911"/>
      <c r="Q75" s="913">
        <v>71363</v>
      </c>
      <c r="R75" s="914"/>
      <c r="S75" s="914"/>
      <c r="T75" s="914"/>
      <c r="U75" s="870"/>
      <c r="V75" s="915">
        <v>71175</v>
      </c>
      <c r="W75" s="914"/>
      <c r="X75" s="914"/>
      <c r="Y75" s="914"/>
      <c r="Z75" s="870"/>
      <c r="AA75" s="915">
        <v>188</v>
      </c>
      <c r="AB75" s="914"/>
      <c r="AC75" s="914"/>
      <c r="AD75" s="914"/>
      <c r="AE75" s="870"/>
      <c r="AF75" s="915">
        <v>121</v>
      </c>
      <c r="AG75" s="914"/>
      <c r="AH75" s="914"/>
      <c r="AI75" s="914"/>
      <c r="AJ75" s="870"/>
      <c r="AK75" s="915">
        <v>1117</v>
      </c>
      <c r="AL75" s="914"/>
      <c r="AM75" s="914"/>
      <c r="AN75" s="914"/>
      <c r="AO75" s="870"/>
      <c r="AP75" s="915" t="s">
        <v>572</v>
      </c>
      <c r="AQ75" s="914"/>
      <c r="AR75" s="914"/>
      <c r="AS75" s="914"/>
      <c r="AT75" s="870"/>
      <c r="AU75" s="915" t="s">
        <v>572</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581</v>
      </c>
      <c r="C76" s="910"/>
      <c r="D76" s="910"/>
      <c r="E76" s="910"/>
      <c r="F76" s="910"/>
      <c r="G76" s="910"/>
      <c r="H76" s="910"/>
      <c r="I76" s="910"/>
      <c r="J76" s="910"/>
      <c r="K76" s="910"/>
      <c r="L76" s="910"/>
      <c r="M76" s="910"/>
      <c r="N76" s="910"/>
      <c r="O76" s="910"/>
      <c r="P76" s="911"/>
      <c r="Q76" s="913">
        <v>2843</v>
      </c>
      <c r="R76" s="914"/>
      <c r="S76" s="914"/>
      <c r="T76" s="914"/>
      <c r="U76" s="870"/>
      <c r="V76" s="915">
        <v>2688</v>
      </c>
      <c r="W76" s="914"/>
      <c r="X76" s="914"/>
      <c r="Y76" s="914"/>
      <c r="Z76" s="870"/>
      <c r="AA76" s="915">
        <v>155</v>
      </c>
      <c r="AB76" s="914"/>
      <c r="AC76" s="914"/>
      <c r="AD76" s="914"/>
      <c r="AE76" s="870"/>
      <c r="AF76" s="915">
        <v>155</v>
      </c>
      <c r="AG76" s="914"/>
      <c r="AH76" s="914"/>
      <c r="AI76" s="914"/>
      <c r="AJ76" s="870"/>
      <c r="AK76" s="915">
        <v>13</v>
      </c>
      <c r="AL76" s="914"/>
      <c r="AM76" s="914"/>
      <c r="AN76" s="914"/>
      <c r="AO76" s="870"/>
      <c r="AP76" s="915" t="s">
        <v>572</v>
      </c>
      <c r="AQ76" s="914"/>
      <c r="AR76" s="914"/>
      <c r="AS76" s="914"/>
      <c r="AT76" s="870"/>
      <c r="AU76" s="915" t="s">
        <v>572</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582</v>
      </c>
      <c r="C77" s="910"/>
      <c r="D77" s="910"/>
      <c r="E77" s="910"/>
      <c r="F77" s="910"/>
      <c r="G77" s="910"/>
      <c r="H77" s="910"/>
      <c r="I77" s="910"/>
      <c r="J77" s="910"/>
      <c r="K77" s="910"/>
      <c r="L77" s="910"/>
      <c r="M77" s="910"/>
      <c r="N77" s="910"/>
      <c r="O77" s="910"/>
      <c r="P77" s="911"/>
      <c r="Q77" s="913">
        <v>28</v>
      </c>
      <c r="R77" s="914"/>
      <c r="S77" s="914"/>
      <c r="T77" s="914"/>
      <c r="U77" s="870"/>
      <c r="V77" s="915">
        <v>26</v>
      </c>
      <c r="W77" s="914"/>
      <c r="X77" s="914"/>
      <c r="Y77" s="914"/>
      <c r="Z77" s="870"/>
      <c r="AA77" s="915">
        <v>2</v>
      </c>
      <c r="AB77" s="914"/>
      <c r="AC77" s="914"/>
      <c r="AD77" s="914"/>
      <c r="AE77" s="870"/>
      <c r="AF77" s="915">
        <v>2</v>
      </c>
      <c r="AG77" s="914"/>
      <c r="AH77" s="914"/>
      <c r="AI77" s="914"/>
      <c r="AJ77" s="870"/>
      <c r="AK77" s="915">
        <v>4</v>
      </c>
      <c r="AL77" s="914"/>
      <c r="AM77" s="914"/>
      <c r="AN77" s="914"/>
      <c r="AO77" s="870"/>
      <c r="AP77" s="915" t="s">
        <v>572</v>
      </c>
      <c r="AQ77" s="914"/>
      <c r="AR77" s="914"/>
      <c r="AS77" s="914"/>
      <c r="AT77" s="870"/>
      <c r="AU77" s="915" t="s">
        <v>572</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388</v>
      </c>
      <c r="B88" s="825" t="s">
        <v>414</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2878</v>
      </c>
      <c r="AG88" s="880"/>
      <c r="AH88" s="880"/>
      <c r="AI88" s="880"/>
      <c r="AJ88" s="880"/>
      <c r="AK88" s="877"/>
      <c r="AL88" s="877"/>
      <c r="AM88" s="877"/>
      <c r="AN88" s="877"/>
      <c r="AO88" s="877"/>
      <c r="AP88" s="880">
        <v>3369</v>
      </c>
      <c r="AQ88" s="880"/>
      <c r="AR88" s="880"/>
      <c r="AS88" s="880"/>
      <c r="AT88" s="880"/>
      <c r="AU88" s="880">
        <v>1621</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388</v>
      </c>
      <c r="BR102" s="825" t="s">
        <v>415</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3</v>
      </c>
      <c r="CS102" s="888"/>
      <c r="CT102" s="888"/>
      <c r="CU102" s="888"/>
      <c r="CV102" s="927"/>
      <c r="CW102" s="926" t="s">
        <v>584</v>
      </c>
      <c r="CX102" s="888"/>
      <c r="CY102" s="888"/>
      <c r="CZ102" s="888"/>
      <c r="DA102" s="927"/>
      <c r="DB102" s="926" t="s">
        <v>584</v>
      </c>
      <c r="DC102" s="888"/>
      <c r="DD102" s="888"/>
      <c r="DE102" s="888"/>
      <c r="DF102" s="927"/>
      <c r="DG102" s="926">
        <v>2278</v>
      </c>
      <c r="DH102" s="888"/>
      <c r="DI102" s="888"/>
      <c r="DJ102" s="888"/>
      <c r="DK102" s="927"/>
      <c r="DL102" s="926" t="s">
        <v>584</v>
      </c>
      <c r="DM102" s="888"/>
      <c r="DN102" s="888"/>
      <c r="DO102" s="888"/>
      <c r="DP102" s="927"/>
      <c r="DQ102" s="926">
        <v>2259</v>
      </c>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416</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417</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420</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421</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422</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423</v>
      </c>
      <c r="AB109" s="929"/>
      <c r="AC109" s="929"/>
      <c r="AD109" s="929"/>
      <c r="AE109" s="930"/>
      <c r="AF109" s="928" t="s">
        <v>424</v>
      </c>
      <c r="AG109" s="929"/>
      <c r="AH109" s="929"/>
      <c r="AI109" s="929"/>
      <c r="AJ109" s="930"/>
      <c r="AK109" s="928" t="s">
        <v>306</v>
      </c>
      <c r="AL109" s="929"/>
      <c r="AM109" s="929"/>
      <c r="AN109" s="929"/>
      <c r="AO109" s="930"/>
      <c r="AP109" s="928" t="s">
        <v>425</v>
      </c>
      <c r="AQ109" s="929"/>
      <c r="AR109" s="929"/>
      <c r="AS109" s="929"/>
      <c r="AT109" s="931"/>
      <c r="AU109" s="948" t="s">
        <v>422</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423</v>
      </c>
      <c r="BR109" s="929"/>
      <c r="BS109" s="929"/>
      <c r="BT109" s="929"/>
      <c r="BU109" s="930"/>
      <c r="BV109" s="928" t="s">
        <v>424</v>
      </c>
      <c r="BW109" s="929"/>
      <c r="BX109" s="929"/>
      <c r="BY109" s="929"/>
      <c r="BZ109" s="930"/>
      <c r="CA109" s="928" t="s">
        <v>306</v>
      </c>
      <c r="CB109" s="929"/>
      <c r="CC109" s="929"/>
      <c r="CD109" s="929"/>
      <c r="CE109" s="930"/>
      <c r="CF109" s="949" t="s">
        <v>425</v>
      </c>
      <c r="CG109" s="949"/>
      <c r="CH109" s="949"/>
      <c r="CI109" s="949"/>
      <c r="CJ109" s="949"/>
      <c r="CK109" s="928" t="s">
        <v>426</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423</v>
      </c>
      <c r="DH109" s="929"/>
      <c r="DI109" s="929"/>
      <c r="DJ109" s="929"/>
      <c r="DK109" s="930"/>
      <c r="DL109" s="928" t="s">
        <v>424</v>
      </c>
      <c r="DM109" s="929"/>
      <c r="DN109" s="929"/>
      <c r="DO109" s="929"/>
      <c r="DP109" s="930"/>
      <c r="DQ109" s="928" t="s">
        <v>306</v>
      </c>
      <c r="DR109" s="929"/>
      <c r="DS109" s="929"/>
      <c r="DT109" s="929"/>
      <c r="DU109" s="930"/>
      <c r="DV109" s="928" t="s">
        <v>425</v>
      </c>
      <c r="DW109" s="929"/>
      <c r="DX109" s="929"/>
      <c r="DY109" s="929"/>
      <c r="DZ109" s="931"/>
    </row>
    <row r="110" spans="1:131" s="230" customFormat="1" ht="26.25" customHeight="1" x14ac:dyDescent="0.2">
      <c r="A110" s="932" t="s">
        <v>427</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1749467</v>
      </c>
      <c r="AB110" s="936"/>
      <c r="AC110" s="936"/>
      <c r="AD110" s="936"/>
      <c r="AE110" s="937"/>
      <c r="AF110" s="938">
        <v>1748345</v>
      </c>
      <c r="AG110" s="936"/>
      <c r="AH110" s="936"/>
      <c r="AI110" s="936"/>
      <c r="AJ110" s="937"/>
      <c r="AK110" s="938">
        <v>1758231</v>
      </c>
      <c r="AL110" s="936"/>
      <c r="AM110" s="936"/>
      <c r="AN110" s="936"/>
      <c r="AO110" s="937"/>
      <c r="AP110" s="939">
        <v>12.1</v>
      </c>
      <c r="AQ110" s="940"/>
      <c r="AR110" s="940"/>
      <c r="AS110" s="940"/>
      <c r="AT110" s="941"/>
      <c r="AU110" s="942" t="s">
        <v>74</v>
      </c>
      <c r="AV110" s="943"/>
      <c r="AW110" s="943"/>
      <c r="AX110" s="943"/>
      <c r="AY110" s="943"/>
      <c r="AZ110" s="965" t="s">
        <v>428</v>
      </c>
      <c r="BA110" s="933"/>
      <c r="BB110" s="933"/>
      <c r="BC110" s="933"/>
      <c r="BD110" s="933"/>
      <c r="BE110" s="933"/>
      <c r="BF110" s="933"/>
      <c r="BG110" s="933"/>
      <c r="BH110" s="933"/>
      <c r="BI110" s="933"/>
      <c r="BJ110" s="933"/>
      <c r="BK110" s="933"/>
      <c r="BL110" s="933"/>
      <c r="BM110" s="933"/>
      <c r="BN110" s="933"/>
      <c r="BO110" s="933"/>
      <c r="BP110" s="934"/>
      <c r="BQ110" s="966">
        <v>17797311</v>
      </c>
      <c r="BR110" s="967"/>
      <c r="BS110" s="967"/>
      <c r="BT110" s="967"/>
      <c r="BU110" s="967"/>
      <c r="BV110" s="967">
        <v>19444149</v>
      </c>
      <c r="BW110" s="967"/>
      <c r="BX110" s="967"/>
      <c r="BY110" s="967"/>
      <c r="BZ110" s="967"/>
      <c r="CA110" s="967">
        <v>23035736</v>
      </c>
      <c r="CB110" s="967"/>
      <c r="CC110" s="967"/>
      <c r="CD110" s="967"/>
      <c r="CE110" s="967"/>
      <c r="CF110" s="980">
        <v>158.6</v>
      </c>
      <c r="CG110" s="981"/>
      <c r="CH110" s="981"/>
      <c r="CI110" s="981"/>
      <c r="CJ110" s="981"/>
      <c r="CK110" s="982" t="s">
        <v>429</v>
      </c>
      <c r="CL110" s="983"/>
      <c r="CM110" s="965" t="s">
        <v>430</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128</v>
      </c>
      <c r="DH110" s="967"/>
      <c r="DI110" s="967"/>
      <c r="DJ110" s="967"/>
      <c r="DK110" s="967"/>
      <c r="DL110" s="967" t="s">
        <v>431</v>
      </c>
      <c r="DM110" s="967"/>
      <c r="DN110" s="967"/>
      <c r="DO110" s="967"/>
      <c r="DP110" s="967"/>
      <c r="DQ110" s="967" t="s">
        <v>128</v>
      </c>
      <c r="DR110" s="967"/>
      <c r="DS110" s="967"/>
      <c r="DT110" s="967"/>
      <c r="DU110" s="967"/>
      <c r="DV110" s="968" t="s">
        <v>432</v>
      </c>
      <c r="DW110" s="968"/>
      <c r="DX110" s="968"/>
      <c r="DY110" s="968"/>
      <c r="DZ110" s="969"/>
    </row>
    <row r="111" spans="1:131" s="230" customFormat="1" ht="26.25" customHeight="1" x14ac:dyDescent="0.2">
      <c r="A111" s="970" t="s">
        <v>433</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434</v>
      </c>
      <c r="AB111" s="974"/>
      <c r="AC111" s="974"/>
      <c r="AD111" s="974"/>
      <c r="AE111" s="975"/>
      <c r="AF111" s="976" t="s">
        <v>435</v>
      </c>
      <c r="AG111" s="974"/>
      <c r="AH111" s="974"/>
      <c r="AI111" s="974"/>
      <c r="AJ111" s="975"/>
      <c r="AK111" s="976" t="s">
        <v>436</v>
      </c>
      <c r="AL111" s="974"/>
      <c r="AM111" s="974"/>
      <c r="AN111" s="974"/>
      <c r="AO111" s="975"/>
      <c r="AP111" s="977" t="s">
        <v>434</v>
      </c>
      <c r="AQ111" s="978"/>
      <c r="AR111" s="978"/>
      <c r="AS111" s="978"/>
      <c r="AT111" s="979"/>
      <c r="AU111" s="944"/>
      <c r="AV111" s="945"/>
      <c r="AW111" s="945"/>
      <c r="AX111" s="945"/>
      <c r="AY111" s="945"/>
      <c r="AZ111" s="958" t="s">
        <v>437</v>
      </c>
      <c r="BA111" s="959"/>
      <c r="BB111" s="959"/>
      <c r="BC111" s="959"/>
      <c r="BD111" s="959"/>
      <c r="BE111" s="959"/>
      <c r="BF111" s="959"/>
      <c r="BG111" s="959"/>
      <c r="BH111" s="959"/>
      <c r="BI111" s="959"/>
      <c r="BJ111" s="959"/>
      <c r="BK111" s="959"/>
      <c r="BL111" s="959"/>
      <c r="BM111" s="959"/>
      <c r="BN111" s="959"/>
      <c r="BO111" s="959"/>
      <c r="BP111" s="960"/>
      <c r="BQ111" s="961">
        <v>300001</v>
      </c>
      <c r="BR111" s="962"/>
      <c r="BS111" s="962"/>
      <c r="BT111" s="962"/>
      <c r="BU111" s="962"/>
      <c r="BV111" s="962">
        <v>244589</v>
      </c>
      <c r="BW111" s="962"/>
      <c r="BX111" s="962"/>
      <c r="BY111" s="962"/>
      <c r="BZ111" s="962"/>
      <c r="CA111" s="962">
        <v>201922</v>
      </c>
      <c r="CB111" s="962"/>
      <c r="CC111" s="962"/>
      <c r="CD111" s="962"/>
      <c r="CE111" s="962"/>
      <c r="CF111" s="956">
        <v>1.4</v>
      </c>
      <c r="CG111" s="957"/>
      <c r="CH111" s="957"/>
      <c r="CI111" s="957"/>
      <c r="CJ111" s="957"/>
      <c r="CK111" s="984"/>
      <c r="CL111" s="985"/>
      <c r="CM111" s="958" t="s">
        <v>438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v>290137</v>
      </c>
      <c r="DH111" s="962"/>
      <c r="DI111" s="962"/>
      <c r="DJ111" s="962"/>
      <c r="DK111" s="962"/>
      <c r="DL111" s="962">
        <v>241215</v>
      </c>
      <c r="DM111" s="962"/>
      <c r="DN111" s="962"/>
      <c r="DO111" s="962"/>
      <c r="DP111" s="962"/>
      <c r="DQ111" s="962">
        <v>201922</v>
      </c>
      <c r="DR111" s="962"/>
      <c r="DS111" s="962"/>
      <c r="DT111" s="962"/>
      <c r="DU111" s="962"/>
      <c r="DV111" s="963">
        <v>1.4</v>
      </c>
      <c r="DW111" s="963"/>
      <c r="DX111" s="963"/>
      <c r="DY111" s="963"/>
      <c r="DZ111" s="964"/>
    </row>
    <row r="112" spans="1:131" s="230" customFormat="1" ht="26.25" customHeight="1" x14ac:dyDescent="0.2">
      <c r="A112" s="988" t="s">
        <v>439</v>
      </c>
      <c r="B112" s="989"/>
      <c r="C112" s="959" t="s">
        <v>440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v>20000</v>
      </c>
      <c r="AB112" s="995"/>
      <c r="AC112" s="995"/>
      <c r="AD112" s="995"/>
      <c r="AE112" s="996"/>
      <c r="AF112" s="997">
        <v>20000</v>
      </c>
      <c r="AG112" s="995"/>
      <c r="AH112" s="995"/>
      <c r="AI112" s="995"/>
      <c r="AJ112" s="996"/>
      <c r="AK112" s="997">
        <v>20000</v>
      </c>
      <c r="AL112" s="995"/>
      <c r="AM112" s="995"/>
      <c r="AN112" s="995"/>
      <c r="AO112" s="996"/>
      <c r="AP112" s="998">
        <v>0.1</v>
      </c>
      <c r="AQ112" s="999"/>
      <c r="AR112" s="999"/>
      <c r="AS112" s="999"/>
      <c r="AT112" s="1000"/>
      <c r="AU112" s="944"/>
      <c r="AV112" s="945"/>
      <c r="AW112" s="945"/>
      <c r="AX112" s="945"/>
      <c r="AY112" s="945"/>
      <c r="AZ112" s="958" t="s">
        <v>441</v>
      </c>
      <c r="BA112" s="959"/>
      <c r="BB112" s="959"/>
      <c r="BC112" s="959"/>
      <c r="BD112" s="959"/>
      <c r="BE112" s="959"/>
      <c r="BF112" s="959"/>
      <c r="BG112" s="959"/>
      <c r="BH112" s="959"/>
      <c r="BI112" s="959"/>
      <c r="BJ112" s="959"/>
      <c r="BK112" s="959"/>
      <c r="BL112" s="959"/>
      <c r="BM112" s="959"/>
      <c r="BN112" s="959"/>
      <c r="BO112" s="959"/>
      <c r="BP112" s="960"/>
      <c r="BQ112" s="961">
        <v>5322863</v>
      </c>
      <c r="BR112" s="962"/>
      <c r="BS112" s="962"/>
      <c r="BT112" s="962"/>
      <c r="BU112" s="962"/>
      <c r="BV112" s="962">
        <v>5056871</v>
      </c>
      <c r="BW112" s="962"/>
      <c r="BX112" s="962"/>
      <c r="BY112" s="962"/>
      <c r="BZ112" s="962"/>
      <c r="CA112" s="962">
        <v>7117910</v>
      </c>
      <c r="CB112" s="962"/>
      <c r="CC112" s="962"/>
      <c r="CD112" s="962"/>
      <c r="CE112" s="962"/>
      <c r="CF112" s="956">
        <v>49</v>
      </c>
      <c r="CG112" s="957"/>
      <c r="CH112" s="957"/>
      <c r="CI112" s="957"/>
      <c r="CJ112" s="957"/>
      <c r="CK112" s="984"/>
      <c r="CL112" s="985"/>
      <c r="CM112" s="958" t="s">
        <v>442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128</v>
      </c>
      <c r="DH112" s="962"/>
      <c r="DI112" s="962"/>
      <c r="DJ112" s="962"/>
      <c r="DK112" s="962"/>
      <c r="DL112" s="962" t="s">
        <v>435</v>
      </c>
      <c r="DM112" s="962"/>
      <c r="DN112" s="962"/>
      <c r="DO112" s="962"/>
      <c r="DP112" s="962"/>
      <c r="DQ112" s="962" t="s">
        <v>436</v>
      </c>
      <c r="DR112" s="962"/>
      <c r="DS112" s="962"/>
      <c r="DT112" s="962"/>
      <c r="DU112" s="962"/>
      <c r="DV112" s="963" t="s">
        <v>434</v>
      </c>
      <c r="DW112" s="963"/>
      <c r="DX112" s="963"/>
      <c r="DY112" s="963"/>
      <c r="DZ112" s="964"/>
    </row>
    <row r="113" spans="1:130" s="230" customFormat="1" ht="26.25" customHeight="1" x14ac:dyDescent="0.2">
      <c r="A113" s="990"/>
      <c r="B113" s="991"/>
      <c r="C113" s="959" t="s">
        <v>443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503828</v>
      </c>
      <c r="AB113" s="974"/>
      <c r="AC113" s="974"/>
      <c r="AD113" s="974"/>
      <c r="AE113" s="975"/>
      <c r="AF113" s="976">
        <v>480646</v>
      </c>
      <c r="AG113" s="974"/>
      <c r="AH113" s="974"/>
      <c r="AI113" s="974"/>
      <c r="AJ113" s="975"/>
      <c r="AK113" s="976">
        <v>512786</v>
      </c>
      <c r="AL113" s="974"/>
      <c r="AM113" s="974"/>
      <c r="AN113" s="974"/>
      <c r="AO113" s="975"/>
      <c r="AP113" s="977">
        <v>3.5</v>
      </c>
      <c r="AQ113" s="978"/>
      <c r="AR113" s="978"/>
      <c r="AS113" s="978"/>
      <c r="AT113" s="979"/>
      <c r="AU113" s="944"/>
      <c r="AV113" s="945"/>
      <c r="AW113" s="945"/>
      <c r="AX113" s="945"/>
      <c r="AY113" s="945"/>
      <c r="AZ113" s="958" t="s">
        <v>444</v>
      </c>
      <c r="BA113" s="959"/>
      <c r="BB113" s="959"/>
      <c r="BC113" s="959"/>
      <c r="BD113" s="959"/>
      <c r="BE113" s="959"/>
      <c r="BF113" s="959"/>
      <c r="BG113" s="959"/>
      <c r="BH113" s="959"/>
      <c r="BI113" s="959"/>
      <c r="BJ113" s="959"/>
      <c r="BK113" s="959"/>
      <c r="BL113" s="959"/>
      <c r="BM113" s="959"/>
      <c r="BN113" s="959"/>
      <c r="BO113" s="959"/>
      <c r="BP113" s="960"/>
      <c r="BQ113" s="961">
        <v>142489</v>
      </c>
      <c r="BR113" s="962"/>
      <c r="BS113" s="962"/>
      <c r="BT113" s="962"/>
      <c r="BU113" s="962"/>
      <c r="BV113" s="962">
        <v>293075</v>
      </c>
      <c r="BW113" s="962"/>
      <c r="BX113" s="962"/>
      <c r="BY113" s="962"/>
      <c r="BZ113" s="962"/>
      <c r="CA113" s="962">
        <v>1620902</v>
      </c>
      <c r="CB113" s="962"/>
      <c r="CC113" s="962"/>
      <c r="CD113" s="962"/>
      <c r="CE113" s="962"/>
      <c r="CF113" s="956">
        <v>11.2</v>
      </c>
      <c r="CG113" s="957"/>
      <c r="CH113" s="957"/>
      <c r="CI113" s="957"/>
      <c r="CJ113" s="957"/>
      <c r="CK113" s="984"/>
      <c r="CL113" s="985"/>
      <c r="CM113" s="958" t="s">
        <v>445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v>9864</v>
      </c>
      <c r="DH113" s="995"/>
      <c r="DI113" s="995"/>
      <c r="DJ113" s="995"/>
      <c r="DK113" s="996"/>
      <c r="DL113" s="997">
        <v>3374</v>
      </c>
      <c r="DM113" s="995"/>
      <c r="DN113" s="995"/>
      <c r="DO113" s="995"/>
      <c r="DP113" s="996"/>
      <c r="DQ113" s="997" t="s">
        <v>446</v>
      </c>
      <c r="DR113" s="995"/>
      <c r="DS113" s="995"/>
      <c r="DT113" s="995"/>
      <c r="DU113" s="996"/>
      <c r="DV113" s="998" t="s">
        <v>434</v>
      </c>
      <c r="DW113" s="999"/>
      <c r="DX113" s="999"/>
      <c r="DY113" s="999"/>
      <c r="DZ113" s="1000"/>
    </row>
    <row r="114" spans="1:130" s="230" customFormat="1" ht="26.25" customHeight="1" x14ac:dyDescent="0.2">
      <c r="A114" s="990"/>
      <c r="B114" s="991"/>
      <c r="C114" s="959" t="s">
        <v>447</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46167</v>
      </c>
      <c r="AB114" s="995"/>
      <c r="AC114" s="995"/>
      <c r="AD114" s="995"/>
      <c r="AE114" s="996"/>
      <c r="AF114" s="997">
        <v>46360</v>
      </c>
      <c r="AG114" s="995"/>
      <c r="AH114" s="995"/>
      <c r="AI114" s="995"/>
      <c r="AJ114" s="996"/>
      <c r="AK114" s="997">
        <v>38889</v>
      </c>
      <c r="AL114" s="995"/>
      <c r="AM114" s="995"/>
      <c r="AN114" s="995"/>
      <c r="AO114" s="996"/>
      <c r="AP114" s="998">
        <v>0.3</v>
      </c>
      <c r="AQ114" s="999"/>
      <c r="AR114" s="999"/>
      <c r="AS114" s="999"/>
      <c r="AT114" s="1000"/>
      <c r="AU114" s="944"/>
      <c r="AV114" s="945"/>
      <c r="AW114" s="945"/>
      <c r="AX114" s="945"/>
      <c r="AY114" s="945"/>
      <c r="AZ114" s="958" t="s">
        <v>448</v>
      </c>
      <c r="BA114" s="959"/>
      <c r="BB114" s="959"/>
      <c r="BC114" s="959"/>
      <c r="BD114" s="959"/>
      <c r="BE114" s="959"/>
      <c r="BF114" s="959"/>
      <c r="BG114" s="959"/>
      <c r="BH114" s="959"/>
      <c r="BI114" s="959"/>
      <c r="BJ114" s="959"/>
      <c r="BK114" s="959"/>
      <c r="BL114" s="959"/>
      <c r="BM114" s="959"/>
      <c r="BN114" s="959"/>
      <c r="BO114" s="959"/>
      <c r="BP114" s="960"/>
      <c r="BQ114" s="961">
        <v>3233484</v>
      </c>
      <c r="BR114" s="962"/>
      <c r="BS114" s="962"/>
      <c r="BT114" s="962"/>
      <c r="BU114" s="962"/>
      <c r="BV114" s="962">
        <v>3249475</v>
      </c>
      <c r="BW114" s="962"/>
      <c r="BX114" s="962"/>
      <c r="BY114" s="962"/>
      <c r="BZ114" s="962"/>
      <c r="CA114" s="962">
        <v>3297615</v>
      </c>
      <c r="CB114" s="962"/>
      <c r="CC114" s="962"/>
      <c r="CD114" s="962"/>
      <c r="CE114" s="962"/>
      <c r="CF114" s="956">
        <v>22.7</v>
      </c>
      <c r="CG114" s="957"/>
      <c r="CH114" s="957"/>
      <c r="CI114" s="957"/>
      <c r="CJ114" s="957"/>
      <c r="CK114" s="984"/>
      <c r="CL114" s="985"/>
      <c r="CM114" s="958" t="s">
        <v>449</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432</v>
      </c>
      <c r="DH114" s="995"/>
      <c r="DI114" s="995"/>
      <c r="DJ114" s="995"/>
      <c r="DK114" s="996"/>
      <c r="DL114" s="997" t="s">
        <v>450</v>
      </c>
      <c r="DM114" s="995"/>
      <c r="DN114" s="995"/>
      <c r="DO114" s="995"/>
      <c r="DP114" s="996"/>
      <c r="DQ114" s="997" t="s">
        <v>436</v>
      </c>
      <c r="DR114" s="995"/>
      <c r="DS114" s="995"/>
      <c r="DT114" s="995"/>
      <c r="DU114" s="996"/>
      <c r="DV114" s="998" t="s">
        <v>436</v>
      </c>
      <c r="DW114" s="999"/>
      <c r="DX114" s="999"/>
      <c r="DY114" s="999"/>
      <c r="DZ114" s="1000"/>
    </row>
    <row r="115" spans="1:130" s="230" customFormat="1" ht="26.25" customHeight="1" x14ac:dyDescent="0.2">
      <c r="A115" s="990"/>
      <c r="B115" s="991"/>
      <c r="C115" s="959" t="s">
        <v>451</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74144</v>
      </c>
      <c r="AB115" s="974"/>
      <c r="AC115" s="974"/>
      <c r="AD115" s="974"/>
      <c r="AE115" s="975"/>
      <c r="AF115" s="976">
        <v>60640</v>
      </c>
      <c r="AG115" s="974"/>
      <c r="AH115" s="974"/>
      <c r="AI115" s="974"/>
      <c r="AJ115" s="975"/>
      <c r="AK115" s="976">
        <v>47047</v>
      </c>
      <c r="AL115" s="974"/>
      <c r="AM115" s="974"/>
      <c r="AN115" s="974"/>
      <c r="AO115" s="975"/>
      <c r="AP115" s="977">
        <v>0.3</v>
      </c>
      <c r="AQ115" s="978"/>
      <c r="AR115" s="978"/>
      <c r="AS115" s="978"/>
      <c r="AT115" s="979"/>
      <c r="AU115" s="944"/>
      <c r="AV115" s="945"/>
      <c r="AW115" s="945"/>
      <c r="AX115" s="945"/>
      <c r="AY115" s="945"/>
      <c r="AZ115" s="958" t="s">
        <v>452</v>
      </c>
      <c r="BA115" s="959"/>
      <c r="BB115" s="959"/>
      <c r="BC115" s="959"/>
      <c r="BD115" s="959"/>
      <c r="BE115" s="959"/>
      <c r="BF115" s="959"/>
      <c r="BG115" s="959"/>
      <c r="BH115" s="959"/>
      <c r="BI115" s="959"/>
      <c r="BJ115" s="959"/>
      <c r="BK115" s="959"/>
      <c r="BL115" s="959"/>
      <c r="BM115" s="959"/>
      <c r="BN115" s="959"/>
      <c r="BO115" s="959"/>
      <c r="BP115" s="960"/>
      <c r="BQ115" s="961">
        <v>2658596</v>
      </c>
      <c r="BR115" s="962"/>
      <c r="BS115" s="962"/>
      <c r="BT115" s="962"/>
      <c r="BU115" s="962"/>
      <c r="BV115" s="962">
        <v>2459028</v>
      </c>
      <c r="BW115" s="962"/>
      <c r="BX115" s="962"/>
      <c r="BY115" s="962"/>
      <c r="BZ115" s="962"/>
      <c r="CA115" s="962">
        <v>2259208</v>
      </c>
      <c r="CB115" s="962"/>
      <c r="CC115" s="962"/>
      <c r="CD115" s="962"/>
      <c r="CE115" s="962"/>
      <c r="CF115" s="956">
        <v>15.6</v>
      </c>
      <c r="CG115" s="957"/>
      <c r="CH115" s="957"/>
      <c r="CI115" s="957"/>
      <c r="CJ115" s="957"/>
      <c r="CK115" s="984"/>
      <c r="CL115" s="985"/>
      <c r="CM115" s="958" t="s">
        <v>453</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128</v>
      </c>
      <c r="DH115" s="995"/>
      <c r="DI115" s="995"/>
      <c r="DJ115" s="995"/>
      <c r="DK115" s="996"/>
      <c r="DL115" s="997" t="s">
        <v>446</v>
      </c>
      <c r="DM115" s="995"/>
      <c r="DN115" s="995"/>
      <c r="DO115" s="995"/>
      <c r="DP115" s="996"/>
      <c r="DQ115" s="997" t="s">
        <v>436</v>
      </c>
      <c r="DR115" s="995"/>
      <c r="DS115" s="995"/>
      <c r="DT115" s="995"/>
      <c r="DU115" s="996"/>
      <c r="DV115" s="998" t="s">
        <v>128</v>
      </c>
      <c r="DW115" s="999"/>
      <c r="DX115" s="999"/>
      <c r="DY115" s="999"/>
      <c r="DZ115" s="1000"/>
    </row>
    <row r="116" spans="1:130" s="230" customFormat="1" ht="26.25" customHeight="1" x14ac:dyDescent="0.2">
      <c r="A116" s="992"/>
      <c r="B116" s="993"/>
      <c r="C116" s="1001" t="s">
        <v>454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434</v>
      </c>
      <c r="AB116" s="995"/>
      <c r="AC116" s="995"/>
      <c r="AD116" s="995"/>
      <c r="AE116" s="996"/>
      <c r="AF116" s="997" t="s">
        <v>450</v>
      </c>
      <c r="AG116" s="995"/>
      <c r="AH116" s="995"/>
      <c r="AI116" s="995"/>
      <c r="AJ116" s="996"/>
      <c r="AK116" s="997" t="s">
        <v>455</v>
      </c>
      <c r="AL116" s="995"/>
      <c r="AM116" s="995"/>
      <c r="AN116" s="995"/>
      <c r="AO116" s="996"/>
      <c r="AP116" s="998" t="s">
        <v>435</v>
      </c>
      <c r="AQ116" s="999"/>
      <c r="AR116" s="999"/>
      <c r="AS116" s="999"/>
      <c r="AT116" s="1000"/>
      <c r="AU116" s="944"/>
      <c r="AV116" s="945"/>
      <c r="AW116" s="945"/>
      <c r="AX116" s="945"/>
      <c r="AY116" s="945"/>
      <c r="AZ116" s="1003" t="s">
        <v>456</v>
      </c>
      <c r="BA116" s="1004"/>
      <c r="BB116" s="1004"/>
      <c r="BC116" s="1004"/>
      <c r="BD116" s="1004"/>
      <c r="BE116" s="1004"/>
      <c r="BF116" s="1004"/>
      <c r="BG116" s="1004"/>
      <c r="BH116" s="1004"/>
      <c r="BI116" s="1004"/>
      <c r="BJ116" s="1004"/>
      <c r="BK116" s="1004"/>
      <c r="BL116" s="1004"/>
      <c r="BM116" s="1004"/>
      <c r="BN116" s="1004"/>
      <c r="BO116" s="1004"/>
      <c r="BP116" s="1005"/>
      <c r="BQ116" s="961" t="s">
        <v>446</v>
      </c>
      <c r="BR116" s="962"/>
      <c r="BS116" s="962"/>
      <c r="BT116" s="962"/>
      <c r="BU116" s="962"/>
      <c r="BV116" s="962" t="s">
        <v>128</v>
      </c>
      <c r="BW116" s="962"/>
      <c r="BX116" s="962"/>
      <c r="BY116" s="962"/>
      <c r="BZ116" s="962"/>
      <c r="CA116" s="962" t="s">
        <v>455</v>
      </c>
      <c r="CB116" s="962"/>
      <c r="CC116" s="962"/>
      <c r="CD116" s="962"/>
      <c r="CE116" s="962"/>
      <c r="CF116" s="956" t="s">
        <v>455</v>
      </c>
      <c r="CG116" s="957"/>
      <c r="CH116" s="957"/>
      <c r="CI116" s="957"/>
      <c r="CJ116" s="957"/>
      <c r="CK116" s="984"/>
      <c r="CL116" s="985"/>
      <c r="CM116" s="958" t="s">
        <v>457</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432</v>
      </c>
      <c r="DH116" s="995"/>
      <c r="DI116" s="995"/>
      <c r="DJ116" s="995"/>
      <c r="DK116" s="996"/>
      <c r="DL116" s="997" t="s">
        <v>436</v>
      </c>
      <c r="DM116" s="995"/>
      <c r="DN116" s="995"/>
      <c r="DO116" s="995"/>
      <c r="DP116" s="996"/>
      <c r="DQ116" s="997" t="s">
        <v>434</v>
      </c>
      <c r="DR116" s="995"/>
      <c r="DS116" s="995"/>
      <c r="DT116" s="995"/>
      <c r="DU116" s="996"/>
      <c r="DV116" s="998" t="s">
        <v>434</v>
      </c>
      <c r="DW116" s="999"/>
      <c r="DX116" s="999"/>
      <c r="DY116" s="999"/>
      <c r="DZ116" s="1000"/>
    </row>
    <row r="117" spans="1:130" s="230" customFormat="1" ht="26.25" customHeight="1" x14ac:dyDescent="0.2">
      <c r="A117" s="948" t="s">
        <v>187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458</v>
      </c>
      <c r="Z117" s="930"/>
      <c r="AA117" s="1014">
        <v>2393606</v>
      </c>
      <c r="AB117" s="1015"/>
      <c r="AC117" s="1015"/>
      <c r="AD117" s="1015"/>
      <c r="AE117" s="1016"/>
      <c r="AF117" s="1017">
        <v>2355991</v>
      </c>
      <c r="AG117" s="1015"/>
      <c r="AH117" s="1015"/>
      <c r="AI117" s="1015"/>
      <c r="AJ117" s="1016"/>
      <c r="AK117" s="1017">
        <v>2376953</v>
      </c>
      <c r="AL117" s="1015"/>
      <c r="AM117" s="1015"/>
      <c r="AN117" s="1015"/>
      <c r="AO117" s="1016"/>
      <c r="AP117" s="1018"/>
      <c r="AQ117" s="1019"/>
      <c r="AR117" s="1019"/>
      <c r="AS117" s="1019"/>
      <c r="AT117" s="1020"/>
      <c r="AU117" s="944"/>
      <c r="AV117" s="945"/>
      <c r="AW117" s="945"/>
      <c r="AX117" s="945"/>
      <c r="AY117" s="945"/>
      <c r="AZ117" s="1010" t="s">
        <v>459</v>
      </c>
      <c r="BA117" s="1011"/>
      <c r="BB117" s="1011"/>
      <c r="BC117" s="1011"/>
      <c r="BD117" s="1011"/>
      <c r="BE117" s="1011"/>
      <c r="BF117" s="1011"/>
      <c r="BG117" s="1011"/>
      <c r="BH117" s="1011"/>
      <c r="BI117" s="1011"/>
      <c r="BJ117" s="1011"/>
      <c r="BK117" s="1011"/>
      <c r="BL117" s="1011"/>
      <c r="BM117" s="1011"/>
      <c r="BN117" s="1011"/>
      <c r="BO117" s="1011"/>
      <c r="BP117" s="1012"/>
      <c r="BQ117" s="961" t="s">
        <v>436</v>
      </c>
      <c r="BR117" s="962"/>
      <c r="BS117" s="962"/>
      <c r="BT117" s="962"/>
      <c r="BU117" s="962"/>
      <c r="BV117" s="962" t="s">
        <v>431</v>
      </c>
      <c r="BW117" s="962"/>
      <c r="BX117" s="962"/>
      <c r="BY117" s="962"/>
      <c r="BZ117" s="962"/>
      <c r="CA117" s="962" t="s">
        <v>436</v>
      </c>
      <c r="CB117" s="962"/>
      <c r="CC117" s="962"/>
      <c r="CD117" s="962"/>
      <c r="CE117" s="962"/>
      <c r="CF117" s="956" t="s">
        <v>434</v>
      </c>
      <c r="CG117" s="957"/>
      <c r="CH117" s="957"/>
      <c r="CI117" s="957"/>
      <c r="CJ117" s="957"/>
      <c r="CK117" s="984"/>
      <c r="CL117" s="985"/>
      <c r="CM117" s="958" t="s">
        <v>460</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434</v>
      </c>
      <c r="DH117" s="995"/>
      <c r="DI117" s="995"/>
      <c r="DJ117" s="995"/>
      <c r="DK117" s="996"/>
      <c r="DL117" s="997" t="s">
        <v>436</v>
      </c>
      <c r="DM117" s="995"/>
      <c r="DN117" s="995"/>
      <c r="DO117" s="995"/>
      <c r="DP117" s="996"/>
      <c r="DQ117" s="997" t="s">
        <v>434</v>
      </c>
      <c r="DR117" s="995"/>
      <c r="DS117" s="995"/>
      <c r="DT117" s="995"/>
      <c r="DU117" s="996"/>
      <c r="DV117" s="998" t="s">
        <v>434</v>
      </c>
      <c r="DW117" s="999"/>
      <c r="DX117" s="999"/>
      <c r="DY117" s="999"/>
      <c r="DZ117" s="1000"/>
    </row>
    <row r="118" spans="1:130" s="230" customFormat="1" ht="26.25" customHeight="1" x14ac:dyDescent="0.2">
      <c r="A118" s="948" t="s">
        <v>426</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423</v>
      </c>
      <c r="AB118" s="929"/>
      <c r="AC118" s="929"/>
      <c r="AD118" s="929"/>
      <c r="AE118" s="930"/>
      <c r="AF118" s="928" t="s">
        <v>424</v>
      </c>
      <c r="AG118" s="929"/>
      <c r="AH118" s="929"/>
      <c r="AI118" s="929"/>
      <c r="AJ118" s="930"/>
      <c r="AK118" s="928" t="s">
        <v>306</v>
      </c>
      <c r="AL118" s="929"/>
      <c r="AM118" s="929"/>
      <c r="AN118" s="929"/>
      <c r="AO118" s="930"/>
      <c r="AP118" s="1006" t="s">
        <v>425</v>
      </c>
      <c r="AQ118" s="1007"/>
      <c r="AR118" s="1007"/>
      <c r="AS118" s="1007"/>
      <c r="AT118" s="1008"/>
      <c r="AU118" s="944"/>
      <c r="AV118" s="945"/>
      <c r="AW118" s="945"/>
      <c r="AX118" s="945"/>
      <c r="AY118" s="945"/>
      <c r="AZ118" s="1009" t="s">
        <v>461</v>
      </c>
      <c r="BA118" s="1001"/>
      <c r="BB118" s="1001"/>
      <c r="BC118" s="1001"/>
      <c r="BD118" s="1001"/>
      <c r="BE118" s="1001"/>
      <c r="BF118" s="1001"/>
      <c r="BG118" s="1001"/>
      <c r="BH118" s="1001"/>
      <c r="BI118" s="1001"/>
      <c r="BJ118" s="1001"/>
      <c r="BK118" s="1001"/>
      <c r="BL118" s="1001"/>
      <c r="BM118" s="1001"/>
      <c r="BN118" s="1001"/>
      <c r="BO118" s="1001"/>
      <c r="BP118" s="1002"/>
      <c r="BQ118" s="1035" t="s">
        <v>434</v>
      </c>
      <c r="BR118" s="1036"/>
      <c r="BS118" s="1036"/>
      <c r="BT118" s="1036"/>
      <c r="BU118" s="1036"/>
      <c r="BV118" s="1036">
        <v>90468</v>
      </c>
      <c r="BW118" s="1036"/>
      <c r="BX118" s="1036"/>
      <c r="BY118" s="1036"/>
      <c r="BZ118" s="1036"/>
      <c r="CA118" s="1036" t="s">
        <v>436</v>
      </c>
      <c r="CB118" s="1036"/>
      <c r="CC118" s="1036"/>
      <c r="CD118" s="1036"/>
      <c r="CE118" s="1036"/>
      <c r="CF118" s="956" t="s">
        <v>432</v>
      </c>
      <c r="CG118" s="957"/>
      <c r="CH118" s="957"/>
      <c r="CI118" s="957"/>
      <c r="CJ118" s="957"/>
      <c r="CK118" s="984"/>
      <c r="CL118" s="985"/>
      <c r="CM118" s="958" t="s">
        <v>462</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446</v>
      </c>
      <c r="DH118" s="995"/>
      <c r="DI118" s="995"/>
      <c r="DJ118" s="995"/>
      <c r="DK118" s="996"/>
      <c r="DL118" s="997" t="s">
        <v>432</v>
      </c>
      <c r="DM118" s="995"/>
      <c r="DN118" s="995"/>
      <c r="DO118" s="995"/>
      <c r="DP118" s="996"/>
      <c r="DQ118" s="997" t="s">
        <v>128</v>
      </c>
      <c r="DR118" s="995"/>
      <c r="DS118" s="995"/>
      <c r="DT118" s="995"/>
      <c r="DU118" s="996"/>
      <c r="DV118" s="998" t="s">
        <v>434</v>
      </c>
      <c r="DW118" s="999"/>
      <c r="DX118" s="999"/>
      <c r="DY118" s="999"/>
      <c r="DZ118" s="1000"/>
    </row>
    <row r="119" spans="1:130" s="230" customFormat="1" ht="26.25" customHeight="1" x14ac:dyDescent="0.2">
      <c r="A119" s="1092" t="s">
        <v>429</v>
      </c>
      <c r="B119" s="983"/>
      <c r="C119" s="965" t="s">
        <v>430</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432</v>
      </c>
      <c r="AB119" s="936"/>
      <c r="AC119" s="936"/>
      <c r="AD119" s="936"/>
      <c r="AE119" s="937"/>
      <c r="AF119" s="938" t="s">
        <v>432</v>
      </c>
      <c r="AG119" s="936"/>
      <c r="AH119" s="936"/>
      <c r="AI119" s="936"/>
      <c r="AJ119" s="937"/>
      <c r="AK119" s="938" t="s">
        <v>128</v>
      </c>
      <c r="AL119" s="936"/>
      <c r="AM119" s="936"/>
      <c r="AN119" s="936"/>
      <c r="AO119" s="937"/>
      <c r="AP119" s="939" t="s">
        <v>128</v>
      </c>
      <c r="AQ119" s="940"/>
      <c r="AR119" s="940"/>
      <c r="AS119" s="940"/>
      <c r="AT119" s="941"/>
      <c r="AU119" s="946"/>
      <c r="AV119" s="947"/>
      <c r="AW119" s="947"/>
      <c r="AX119" s="947"/>
      <c r="AY119" s="947"/>
      <c r="AZ119" s="251" t="s">
        <v>187</v>
      </c>
      <c r="BA119" s="251"/>
      <c r="BB119" s="251"/>
      <c r="BC119" s="251"/>
      <c r="BD119" s="251"/>
      <c r="BE119" s="251"/>
      <c r="BF119" s="251"/>
      <c r="BG119" s="251"/>
      <c r="BH119" s="251"/>
      <c r="BI119" s="251"/>
      <c r="BJ119" s="251"/>
      <c r="BK119" s="251"/>
      <c r="BL119" s="251"/>
      <c r="BM119" s="251"/>
      <c r="BN119" s="251"/>
      <c r="BO119" s="1013" t="s">
        <v>463</v>
      </c>
      <c r="BP119" s="1041"/>
      <c r="BQ119" s="1035">
        <v>29454744</v>
      </c>
      <c r="BR119" s="1036"/>
      <c r="BS119" s="1036"/>
      <c r="BT119" s="1036"/>
      <c r="BU119" s="1036"/>
      <c r="BV119" s="1036">
        <v>30837655</v>
      </c>
      <c r="BW119" s="1036"/>
      <c r="BX119" s="1036"/>
      <c r="BY119" s="1036"/>
      <c r="BZ119" s="1036"/>
      <c r="CA119" s="1036">
        <v>37533293</v>
      </c>
      <c r="CB119" s="1036"/>
      <c r="CC119" s="1036"/>
      <c r="CD119" s="1036"/>
      <c r="CE119" s="1036"/>
      <c r="CF119" s="1037"/>
      <c r="CG119" s="1038"/>
      <c r="CH119" s="1038"/>
      <c r="CI119" s="1038"/>
      <c r="CJ119" s="1039"/>
      <c r="CK119" s="986"/>
      <c r="CL119" s="987"/>
      <c r="CM119" s="1009" t="s">
        <v>464</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446</v>
      </c>
      <c r="DH119" s="1022"/>
      <c r="DI119" s="1022"/>
      <c r="DJ119" s="1022"/>
      <c r="DK119" s="1023"/>
      <c r="DL119" s="1021" t="s">
        <v>128</v>
      </c>
      <c r="DM119" s="1022"/>
      <c r="DN119" s="1022"/>
      <c r="DO119" s="1022"/>
      <c r="DP119" s="1023"/>
      <c r="DQ119" s="1021" t="s">
        <v>128</v>
      </c>
      <c r="DR119" s="1022"/>
      <c r="DS119" s="1022"/>
      <c r="DT119" s="1022"/>
      <c r="DU119" s="1023"/>
      <c r="DV119" s="1024" t="s">
        <v>128</v>
      </c>
      <c r="DW119" s="1025"/>
      <c r="DX119" s="1025"/>
      <c r="DY119" s="1025"/>
      <c r="DZ119" s="1026"/>
    </row>
    <row r="120" spans="1:130" s="230" customFormat="1" ht="26.25" customHeight="1" x14ac:dyDescent="0.2">
      <c r="A120" s="1093"/>
      <c r="B120" s="985"/>
      <c r="C120" s="958" t="s">
        <v>438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v>63929</v>
      </c>
      <c r="AB120" s="995"/>
      <c r="AC120" s="995"/>
      <c r="AD120" s="995"/>
      <c r="AE120" s="996"/>
      <c r="AF120" s="997">
        <v>54150</v>
      </c>
      <c r="AG120" s="995"/>
      <c r="AH120" s="995"/>
      <c r="AI120" s="995"/>
      <c r="AJ120" s="996"/>
      <c r="AK120" s="997">
        <v>43673</v>
      </c>
      <c r="AL120" s="995"/>
      <c r="AM120" s="995"/>
      <c r="AN120" s="995"/>
      <c r="AO120" s="996"/>
      <c r="AP120" s="998">
        <v>0.3</v>
      </c>
      <c r="AQ120" s="999"/>
      <c r="AR120" s="999"/>
      <c r="AS120" s="999"/>
      <c r="AT120" s="1000"/>
      <c r="AU120" s="1027" t="s">
        <v>465</v>
      </c>
      <c r="AV120" s="1028"/>
      <c r="AW120" s="1028"/>
      <c r="AX120" s="1028"/>
      <c r="AY120" s="1029"/>
      <c r="AZ120" s="965" t="s">
        <v>466</v>
      </c>
      <c r="BA120" s="933"/>
      <c r="BB120" s="933"/>
      <c r="BC120" s="933"/>
      <c r="BD120" s="933"/>
      <c r="BE120" s="933"/>
      <c r="BF120" s="933"/>
      <c r="BG120" s="933"/>
      <c r="BH120" s="933"/>
      <c r="BI120" s="933"/>
      <c r="BJ120" s="933"/>
      <c r="BK120" s="933"/>
      <c r="BL120" s="933"/>
      <c r="BM120" s="933"/>
      <c r="BN120" s="933"/>
      <c r="BO120" s="933"/>
      <c r="BP120" s="934"/>
      <c r="BQ120" s="966">
        <v>11767617</v>
      </c>
      <c r="BR120" s="967"/>
      <c r="BS120" s="967"/>
      <c r="BT120" s="967"/>
      <c r="BU120" s="967"/>
      <c r="BV120" s="967">
        <v>13803778</v>
      </c>
      <c r="BW120" s="967"/>
      <c r="BX120" s="967"/>
      <c r="BY120" s="967"/>
      <c r="BZ120" s="967"/>
      <c r="CA120" s="967">
        <v>14018741</v>
      </c>
      <c r="CB120" s="967"/>
      <c r="CC120" s="967"/>
      <c r="CD120" s="967"/>
      <c r="CE120" s="967"/>
      <c r="CF120" s="980">
        <v>96.5</v>
      </c>
      <c r="CG120" s="981"/>
      <c r="CH120" s="981"/>
      <c r="CI120" s="981"/>
      <c r="CJ120" s="981"/>
      <c r="CK120" s="1042" t="s">
        <v>467</v>
      </c>
      <c r="CL120" s="1043"/>
      <c r="CM120" s="1043"/>
      <c r="CN120" s="1043"/>
      <c r="CO120" s="1044"/>
      <c r="CP120" s="1050" t="s">
        <v>468</v>
      </c>
      <c r="CQ120" s="1051"/>
      <c r="CR120" s="1051"/>
      <c r="CS120" s="1051"/>
      <c r="CT120" s="1051"/>
      <c r="CU120" s="1051"/>
      <c r="CV120" s="1051"/>
      <c r="CW120" s="1051"/>
      <c r="CX120" s="1051"/>
      <c r="CY120" s="1051"/>
      <c r="CZ120" s="1051"/>
      <c r="DA120" s="1051"/>
      <c r="DB120" s="1051"/>
      <c r="DC120" s="1051"/>
      <c r="DD120" s="1051"/>
      <c r="DE120" s="1051"/>
      <c r="DF120" s="1052"/>
      <c r="DG120" s="966">
        <v>4958612</v>
      </c>
      <c r="DH120" s="967"/>
      <c r="DI120" s="967"/>
      <c r="DJ120" s="967"/>
      <c r="DK120" s="967"/>
      <c r="DL120" s="967">
        <v>4816871</v>
      </c>
      <c r="DM120" s="967"/>
      <c r="DN120" s="967"/>
      <c r="DO120" s="967"/>
      <c r="DP120" s="967"/>
      <c r="DQ120" s="967">
        <v>4574821</v>
      </c>
      <c r="DR120" s="967"/>
      <c r="DS120" s="967"/>
      <c r="DT120" s="967"/>
      <c r="DU120" s="967"/>
      <c r="DV120" s="968">
        <v>31.5</v>
      </c>
      <c r="DW120" s="968"/>
      <c r="DX120" s="968"/>
      <c r="DY120" s="968"/>
      <c r="DZ120" s="969"/>
    </row>
    <row r="121" spans="1:130" s="230" customFormat="1" ht="26.25" customHeight="1" x14ac:dyDescent="0.2">
      <c r="A121" s="1093"/>
      <c r="B121" s="985"/>
      <c r="C121" s="1010" t="s">
        <v>469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v>10215</v>
      </c>
      <c r="AB121" s="995"/>
      <c r="AC121" s="995"/>
      <c r="AD121" s="995"/>
      <c r="AE121" s="996"/>
      <c r="AF121" s="997">
        <v>6490</v>
      </c>
      <c r="AG121" s="995"/>
      <c r="AH121" s="995"/>
      <c r="AI121" s="995"/>
      <c r="AJ121" s="996"/>
      <c r="AK121" s="997">
        <v>3374</v>
      </c>
      <c r="AL121" s="995"/>
      <c r="AM121" s="995"/>
      <c r="AN121" s="995"/>
      <c r="AO121" s="996"/>
      <c r="AP121" s="998">
        <v>0</v>
      </c>
      <c r="AQ121" s="999"/>
      <c r="AR121" s="999"/>
      <c r="AS121" s="999"/>
      <c r="AT121" s="1000"/>
      <c r="AU121" s="1030"/>
      <c r="AV121" s="1031"/>
      <c r="AW121" s="1031"/>
      <c r="AX121" s="1031"/>
      <c r="AY121" s="1032"/>
      <c r="AZ121" s="958" t="s">
        <v>470</v>
      </c>
      <c r="BA121" s="959"/>
      <c r="BB121" s="959"/>
      <c r="BC121" s="959"/>
      <c r="BD121" s="959"/>
      <c r="BE121" s="959"/>
      <c r="BF121" s="959"/>
      <c r="BG121" s="959"/>
      <c r="BH121" s="959"/>
      <c r="BI121" s="959"/>
      <c r="BJ121" s="959"/>
      <c r="BK121" s="959"/>
      <c r="BL121" s="959"/>
      <c r="BM121" s="959"/>
      <c r="BN121" s="959"/>
      <c r="BO121" s="959"/>
      <c r="BP121" s="960"/>
      <c r="BQ121" s="961">
        <v>4304213</v>
      </c>
      <c r="BR121" s="962"/>
      <c r="BS121" s="962"/>
      <c r="BT121" s="962"/>
      <c r="BU121" s="962"/>
      <c r="BV121" s="962">
        <v>4533938</v>
      </c>
      <c r="BW121" s="962"/>
      <c r="BX121" s="962"/>
      <c r="BY121" s="962"/>
      <c r="BZ121" s="962"/>
      <c r="CA121" s="962">
        <v>4656477</v>
      </c>
      <c r="CB121" s="962"/>
      <c r="CC121" s="962"/>
      <c r="CD121" s="962"/>
      <c r="CE121" s="962"/>
      <c r="CF121" s="956">
        <v>32.1</v>
      </c>
      <c r="CG121" s="957"/>
      <c r="CH121" s="957"/>
      <c r="CI121" s="957"/>
      <c r="CJ121" s="957"/>
      <c r="CK121" s="1045"/>
      <c r="CL121" s="1046"/>
      <c r="CM121" s="1046"/>
      <c r="CN121" s="1046"/>
      <c r="CO121" s="1047"/>
      <c r="CP121" s="1055" t="s">
        <v>471</v>
      </c>
      <c r="CQ121" s="1056"/>
      <c r="CR121" s="1056"/>
      <c r="CS121" s="1056"/>
      <c r="CT121" s="1056"/>
      <c r="CU121" s="1056"/>
      <c r="CV121" s="1056"/>
      <c r="CW121" s="1056"/>
      <c r="CX121" s="1056"/>
      <c r="CY121" s="1056"/>
      <c r="CZ121" s="1056"/>
      <c r="DA121" s="1056"/>
      <c r="DB121" s="1056"/>
      <c r="DC121" s="1056"/>
      <c r="DD121" s="1056"/>
      <c r="DE121" s="1056"/>
      <c r="DF121" s="1057"/>
      <c r="DG121" s="961" t="s">
        <v>128</v>
      </c>
      <c r="DH121" s="962"/>
      <c r="DI121" s="962"/>
      <c r="DJ121" s="962"/>
      <c r="DK121" s="962"/>
      <c r="DL121" s="962" t="s">
        <v>436</v>
      </c>
      <c r="DM121" s="962"/>
      <c r="DN121" s="962"/>
      <c r="DO121" s="962"/>
      <c r="DP121" s="962"/>
      <c r="DQ121" s="962">
        <v>2423089</v>
      </c>
      <c r="DR121" s="962"/>
      <c r="DS121" s="962"/>
      <c r="DT121" s="962"/>
      <c r="DU121" s="962"/>
      <c r="DV121" s="963">
        <v>16.7</v>
      </c>
      <c r="DW121" s="963"/>
      <c r="DX121" s="963"/>
      <c r="DY121" s="963"/>
      <c r="DZ121" s="964"/>
    </row>
    <row r="122" spans="1:130" s="230" customFormat="1" ht="26.25" customHeight="1" x14ac:dyDescent="0.2">
      <c r="A122" s="1093"/>
      <c r="B122" s="985"/>
      <c r="C122" s="958" t="s">
        <v>449</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128</v>
      </c>
      <c r="AB122" s="995"/>
      <c r="AC122" s="995"/>
      <c r="AD122" s="995"/>
      <c r="AE122" s="996"/>
      <c r="AF122" s="997" t="s">
        <v>128</v>
      </c>
      <c r="AG122" s="995"/>
      <c r="AH122" s="995"/>
      <c r="AI122" s="995"/>
      <c r="AJ122" s="996"/>
      <c r="AK122" s="997" t="s">
        <v>128</v>
      </c>
      <c r="AL122" s="995"/>
      <c r="AM122" s="995"/>
      <c r="AN122" s="995"/>
      <c r="AO122" s="996"/>
      <c r="AP122" s="998" t="s">
        <v>436</v>
      </c>
      <c r="AQ122" s="999"/>
      <c r="AR122" s="999"/>
      <c r="AS122" s="999"/>
      <c r="AT122" s="1000"/>
      <c r="AU122" s="1030"/>
      <c r="AV122" s="1031"/>
      <c r="AW122" s="1031"/>
      <c r="AX122" s="1031"/>
      <c r="AY122" s="1032"/>
      <c r="AZ122" s="1009" t="s">
        <v>472</v>
      </c>
      <c r="BA122" s="1001"/>
      <c r="BB122" s="1001"/>
      <c r="BC122" s="1001"/>
      <c r="BD122" s="1001"/>
      <c r="BE122" s="1001"/>
      <c r="BF122" s="1001"/>
      <c r="BG122" s="1001"/>
      <c r="BH122" s="1001"/>
      <c r="BI122" s="1001"/>
      <c r="BJ122" s="1001"/>
      <c r="BK122" s="1001"/>
      <c r="BL122" s="1001"/>
      <c r="BM122" s="1001"/>
      <c r="BN122" s="1001"/>
      <c r="BO122" s="1001"/>
      <c r="BP122" s="1002"/>
      <c r="BQ122" s="1035">
        <v>22703213</v>
      </c>
      <c r="BR122" s="1036"/>
      <c r="BS122" s="1036"/>
      <c r="BT122" s="1036"/>
      <c r="BU122" s="1036"/>
      <c r="BV122" s="1036">
        <v>22876698</v>
      </c>
      <c r="BW122" s="1036"/>
      <c r="BX122" s="1036"/>
      <c r="BY122" s="1036"/>
      <c r="BZ122" s="1036"/>
      <c r="CA122" s="1036">
        <v>23886878</v>
      </c>
      <c r="CB122" s="1036"/>
      <c r="CC122" s="1036"/>
      <c r="CD122" s="1036"/>
      <c r="CE122" s="1036"/>
      <c r="CF122" s="1053">
        <v>164.4</v>
      </c>
      <c r="CG122" s="1054"/>
      <c r="CH122" s="1054"/>
      <c r="CI122" s="1054"/>
      <c r="CJ122" s="1054"/>
      <c r="CK122" s="1045"/>
      <c r="CL122" s="1046"/>
      <c r="CM122" s="1046"/>
      <c r="CN122" s="1046"/>
      <c r="CO122" s="1047"/>
      <c r="CP122" s="1055" t="s">
        <v>473</v>
      </c>
      <c r="CQ122" s="1056"/>
      <c r="CR122" s="1056"/>
      <c r="CS122" s="1056"/>
      <c r="CT122" s="1056"/>
      <c r="CU122" s="1056"/>
      <c r="CV122" s="1056"/>
      <c r="CW122" s="1056"/>
      <c r="CX122" s="1056"/>
      <c r="CY122" s="1056"/>
      <c r="CZ122" s="1056"/>
      <c r="DA122" s="1056"/>
      <c r="DB122" s="1056"/>
      <c r="DC122" s="1056"/>
      <c r="DD122" s="1056"/>
      <c r="DE122" s="1056"/>
      <c r="DF122" s="1057"/>
      <c r="DG122" s="961">
        <v>360000</v>
      </c>
      <c r="DH122" s="962"/>
      <c r="DI122" s="962"/>
      <c r="DJ122" s="962"/>
      <c r="DK122" s="962"/>
      <c r="DL122" s="962">
        <v>240000</v>
      </c>
      <c r="DM122" s="962"/>
      <c r="DN122" s="962"/>
      <c r="DO122" s="962"/>
      <c r="DP122" s="962"/>
      <c r="DQ122" s="962">
        <v>120000</v>
      </c>
      <c r="DR122" s="962"/>
      <c r="DS122" s="962"/>
      <c r="DT122" s="962"/>
      <c r="DU122" s="962"/>
      <c r="DV122" s="963">
        <v>0.8</v>
      </c>
      <c r="DW122" s="963"/>
      <c r="DX122" s="963"/>
      <c r="DY122" s="963"/>
      <c r="DZ122" s="964"/>
    </row>
    <row r="123" spans="1:130" s="230" customFormat="1" ht="26.25" customHeight="1" x14ac:dyDescent="0.2">
      <c r="A123" s="1093"/>
      <c r="B123" s="985"/>
      <c r="C123" s="958" t="s">
        <v>457</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128</v>
      </c>
      <c r="AB123" s="995"/>
      <c r="AC123" s="995"/>
      <c r="AD123" s="995"/>
      <c r="AE123" s="996"/>
      <c r="AF123" s="997" t="s">
        <v>436</v>
      </c>
      <c r="AG123" s="995"/>
      <c r="AH123" s="995"/>
      <c r="AI123" s="995"/>
      <c r="AJ123" s="996"/>
      <c r="AK123" s="997" t="s">
        <v>128</v>
      </c>
      <c r="AL123" s="995"/>
      <c r="AM123" s="995"/>
      <c r="AN123" s="995"/>
      <c r="AO123" s="996"/>
      <c r="AP123" s="998" t="s">
        <v>128</v>
      </c>
      <c r="AQ123" s="999"/>
      <c r="AR123" s="999"/>
      <c r="AS123" s="999"/>
      <c r="AT123" s="1000"/>
      <c r="AU123" s="1033"/>
      <c r="AV123" s="1034"/>
      <c r="AW123" s="1034"/>
      <c r="AX123" s="1034"/>
      <c r="AY123" s="1034"/>
      <c r="AZ123" s="251" t="s">
        <v>187</v>
      </c>
      <c r="BA123" s="251"/>
      <c r="BB123" s="251"/>
      <c r="BC123" s="251"/>
      <c r="BD123" s="251"/>
      <c r="BE123" s="251"/>
      <c r="BF123" s="251"/>
      <c r="BG123" s="251"/>
      <c r="BH123" s="251"/>
      <c r="BI123" s="251"/>
      <c r="BJ123" s="251"/>
      <c r="BK123" s="251"/>
      <c r="BL123" s="251"/>
      <c r="BM123" s="251"/>
      <c r="BN123" s="251"/>
      <c r="BO123" s="1013" t="s">
        <v>474</v>
      </c>
      <c r="BP123" s="1041"/>
      <c r="BQ123" s="1099">
        <v>38775043</v>
      </c>
      <c r="BR123" s="1100"/>
      <c r="BS123" s="1100"/>
      <c r="BT123" s="1100"/>
      <c r="BU123" s="1100"/>
      <c r="BV123" s="1100">
        <v>41214414</v>
      </c>
      <c r="BW123" s="1100"/>
      <c r="BX123" s="1100"/>
      <c r="BY123" s="1100"/>
      <c r="BZ123" s="1100"/>
      <c r="CA123" s="1100">
        <v>42562096</v>
      </c>
      <c r="CB123" s="1100"/>
      <c r="CC123" s="1100"/>
      <c r="CD123" s="1100"/>
      <c r="CE123" s="1100"/>
      <c r="CF123" s="1037"/>
      <c r="CG123" s="1038"/>
      <c r="CH123" s="1038"/>
      <c r="CI123" s="1038"/>
      <c r="CJ123" s="1039"/>
      <c r="CK123" s="1045"/>
      <c r="CL123" s="1046"/>
      <c r="CM123" s="1046"/>
      <c r="CN123" s="1046"/>
      <c r="CO123" s="1047"/>
      <c r="CP123" s="1055" t="s">
        <v>402</v>
      </c>
      <c r="CQ123" s="1056"/>
      <c r="CR123" s="1056"/>
      <c r="CS123" s="1056"/>
      <c r="CT123" s="1056"/>
      <c r="CU123" s="1056"/>
      <c r="CV123" s="1056"/>
      <c r="CW123" s="1056"/>
      <c r="CX123" s="1056"/>
      <c r="CY123" s="1056"/>
      <c r="CZ123" s="1056"/>
      <c r="DA123" s="1056"/>
      <c r="DB123" s="1056"/>
      <c r="DC123" s="1056"/>
      <c r="DD123" s="1056"/>
      <c r="DE123" s="1056"/>
      <c r="DF123" s="1057"/>
      <c r="DG123" s="994">
        <v>4251</v>
      </c>
      <c r="DH123" s="995"/>
      <c r="DI123" s="995"/>
      <c r="DJ123" s="995"/>
      <c r="DK123" s="996"/>
      <c r="DL123" s="997" t="s">
        <v>436</v>
      </c>
      <c r="DM123" s="995"/>
      <c r="DN123" s="995"/>
      <c r="DO123" s="995"/>
      <c r="DP123" s="996"/>
      <c r="DQ123" s="997" t="s">
        <v>128</v>
      </c>
      <c r="DR123" s="995"/>
      <c r="DS123" s="995"/>
      <c r="DT123" s="995"/>
      <c r="DU123" s="996"/>
      <c r="DV123" s="998" t="s">
        <v>436</v>
      </c>
      <c r="DW123" s="999"/>
      <c r="DX123" s="999"/>
      <c r="DY123" s="999"/>
      <c r="DZ123" s="1000"/>
    </row>
    <row r="124" spans="1:130" s="230" customFormat="1" ht="26.25" customHeight="1" thickBot="1" x14ac:dyDescent="0.25">
      <c r="A124" s="1093"/>
      <c r="B124" s="985"/>
      <c r="C124" s="958" t="s">
        <v>460</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432</v>
      </c>
      <c r="AB124" s="995"/>
      <c r="AC124" s="995"/>
      <c r="AD124" s="995"/>
      <c r="AE124" s="996"/>
      <c r="AF124" s="997" t="s">
        <v>432</v>
      </c>
      <c r="AG124" s="995"/>
      <c r="AH124" s="995"/>
      <c r="AI124" s="995"/>
      <c r="AJ124" s="996"/>
      <c r="AK124" s="997" t="s">
        <v>128</v>
      </c>
      <c r="AL124" s="995"/>
      <c r="AM124" s="995"/>
      <c r="AN124" s="995"/>
      <c r="AO124" s="996"/>
      <c r="AP124" s="998" t="s">
        <v>436</v>
      </c>
      <c r="AQ124" s="999"/>
      <c r="AR124" s="999"/>
      <c r="AS124" s="999"/>
      <c r="AT124" s="1000"/>
      <c r="AU124" s="1095" t="s">
        <v>475</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128</v>
      </c>
      <c r="BR124" s="1063"/>
      <c r="BS124" s="1063"/>
      <c r="BT124" s="1063"/>
      <c r="BU124" s="1063"/>
      <c r="BV124" s="1063" t="s">
        <v>436</v>
      </c>
      <c r="BW124" s="1063"/>
      <c r="BX124" s="1063"/>
      <c r="BY124" s="1063"/>
      <c r="BZ124" s="1063"/>
      <c r="CA124" s="1063" t="s">
        <v>446</v>
      </c>
      <c r="CB124" s="1063"/>
      <c r="CC124" s="1063"/>
      <c r="CD124" s="1063"/>
      <c r="CE124" s="1063"/>
      <c r="CF124" s="1064"/>
      <c r="CG124" s="1065"/>
      <c r="CH124" s="1065"/>
      <c r="CI124" s="1065"/>
      <c r="CJ124" s="1066"/>
      <c r="CK124" s="1048"/>
      <c r="CL124" s="1048"/>
      <c r="CM124" s="1048"/>
      <c r="CN124" s="1048"/>
      <c r="CO124" s="1049"/>
      <c r="CP124" s="1055" t="s">
        <v>476</v>
      </c>
      <c r="CQ124" s="1056"/>
      <c r="CR124" s="1056"/>
      <c r="CS124" s="1056"/>
      <c r="CT124" s="1056"/>
      <c r="CU124" s="1056"/>
      <c r="CV124" s="1056"/>
      <c r="CW124" s="1056"/>
      <c r="CX124" s="1056"/>
      <c r="CY124" s="1056"/>
      <c r="CZ124" s="1056"/>
      <c r="DA124" s="1056"/>
      <c r="DB124" s="1056"/>
      <c r="DC124" s="1056"/>
      <c r="DD124" s="1056"/>
      <c r="DE124" s="1056"/>
      <c r="DF124" s="1057"/>
      <c r="DG124" s="1040" t="s">
        <v>432</v>
      </c>
      <c r="DH124" s="1022"/>
      <c r="DI124" s="1022"/>
      <c r="DJ124" s="1022"/>
      <c r="DK124" s="1023"/>
      <c r="DL124" s="1021" t="s">
        <v>432</v>
      </c>
      <c r="DM124" s="1022"/>
      <c r="DN124" s="1022"/>
      <c r="DO124" s="1022"/>
      <c r="DP124" s="1023"/>
      <c r="DQ124" s="1021" t="s">
        <v>432</v>
      </c>
      <c r="DR124" s="1022"/>
      <c r="DS124" s="1022"/>
      <c r="DT124" s="1022"/>
      <c r="DU124" s="1023"/>
      <c r="DV124" s="1024" t="s">
        <v>432</v>
      </c>
      <c r="DW124" s="1025"/>
      <c r="DX124" s="1025"/>
      <c r="DY124" s="1025"/>
      <c r="DZ124" s="1026"/>
    </row>
    <row r="125" spans="1:130" s="230" customFormat="1" ht="26.25" customHeight="1" x14ac:dyDescent="0.2">
      <c r="A125" s="1093"/>
      <c r="B125" s="985"/>
      <c r="C125" s="958" t="s">
        <v>462</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432</v>
      </c>
      <c r="AB125" s="995"/>
      <c r="AC125" s="995"/>
      <c r="AD125" s="995"/>
      <c r="AE125" s="996"/>
      <c r="AF125" s="997" t="s">
        <v>446</v>
      </c>
      <c r="AG125" s="995"/>
      <c r="AH125" s="995"/>
      <c r="AI125" s="995"/>
      <c r="AJ125" s="996"/>
      <c r="AK125" s="997" t="s">
        <v>446</v>
      </c>
      <c r="AL125" s="995"/>
      <c r="AM125" s="995"/>
      <c r="AN125" s="995"/>
      <c r="AO125" s="996"/>
      <c r="AP125" s="998" t="s">
        <v>432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477</v>
      </c>
      <c r="CL125" s="1043"/>
      <c r="CM125" s="1043"/>
      <c r="CN125" s="1043"/>
      <c r="CO125" s="1044"/>
      <c r="CP125" s="965" t="s">
        <v>478</v>
      </c>
      <c r="CQ125" s="933"/>
      <c r="CR125" s="933"/>
      <c r="CS125" s="933"/>
      <c r="CT125" s="933"/>
      <c r="CU125" s="933"/>
      <c r="CV125" s="933"/>
      <c r="CW125" s="933"/>
      <c r="CX125" s="933"/>
      <c r="CY125" s="933"/>
      <c r="CZ125" s="933"/>
      <c r="DA125" s="933"/>
      <c r="DB125" s="933"/>
      <c r="DC125" s="933"/>
      <c r="DD125" s="933"/>
      <c r="DE125" s="933"/>
      <c r="DF125" s="934"/>
      <c r="DG125" s="966" t="s">
        <v>432</v>
      </c>
      <c r="DH125" s="967"/>
      <c r="DI125" s="967"/>
      <c r="DJ125" s="967"/>
      <c r="DK125" s="967"/>
      <c r="DL125" s="967" t="s">
        <v>446</v>
      </c>
      <c r="DM125" s="967"/>
      <c r="DN125" s="967"/>
      <c r="DO125" s="967"/>
      <c r="DP125" s="967"/>
      <c r="DQ125" s="967" t="s">
        <v>432</v>
      </c>
      <c r="DR125" s="967"/>
      <c r="DS125" s="967"/>
      <c r="DT125" s="967"/>
      <c r="DU125" s="967"/>
      <c r="DV125" s="968" t="s">
        <v>432</v>
      </c>
      <c r="DW125" s="968"/>
      <c r="DX125" s="968"/>
      <c r="DY125" s="968"/>
      <c r="DZ125" s="969"/>
    </row>
    <row r="126" spans="1:130" s="230" customFormat="1" ht="26.25" customHeight="1" thickBot="1" x14ac:dyDescent="0.25">
      <c r="A126" s="1093"/>
      <c r="B126" s="985"/>
      <c r="C126" s="958" t="s">
        <v>464</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446</v>
      </c>
      <c r="AB126" s="995"/>
      <c r="AC126" s="995"/>
      <c r="AD126" s="995"/>
      <c r="AE126" s="996"/>
      <c r="AF126" s="997" t="s">
        <v>446</v>
      </c>
      <c r="AG126" s="995"/>
      <c r="AH126" s="995"/>
      <c r="AI126" s="995"/>
      <c r="AJ126" s="996"/>
      <c r="AK126" s="997" t="s">
        <v>432</v>
      </c>
      <c r="AL126" s="995"/>
      <c r="AM126" s="995"/>
      <c r="AN126" s="995"/>
      <c r="AO126" s="996"/>
      <c r="AP126" s="998" t="s">
        <v>432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479</v>
      </c>
      <c r="CQ126" s="959"/>
      <c r="CR126" s="959"/>
      <c r="CS126" s="959"/>
      <c r="CT126" s="959"/>
      <c r="CU126" s="959"/>
      <c r="CV126" s="959"/>
      <c r="CW126" s="959"/>
      <c r="CX126" s="959"/>
      <c r="CY126" s="959"/>
      <c r="CZ126" s="959"/>
      <c r="DA126" s="959"/>
      <c r="DB126" s="959"/>
      <c r="DC126" s="959"/>
      <c r="DD126" s="959"/>
      <c r="DE126" s="959"/>
      <c r="DF126" s="960"/>
      <c r="DG126" s="961">
        <v>2658596</v>
      </c>
      <c r="DH126" s="962"/>
      <c r="DI126" s="962"/>
      <c r="DJ126" s="962"/>
      <c r="DK126" s="962"/>
      <c r="DL126" s="962">
        <v>2459028</v>
      </c>
      <c r="DM126" s="962"/>
      <c r="DN126" s="962"/>
      <c r="DO126" s="962"/>
      <c r="DP126" s="962"/>
      <c r="DQ126" s="962">
        <v>2259208</v>
      </c>
      <c r="DR126" s="962"/>
      <c r="DS126" s="962"/>
      <c r="DT126" s="962"/>
      <c r="DU126" s="962"/>
      <c r="DV126" s="963">
        <v>15.6</v>
      </c>
      <c r="DW126" s="963"/>
      <c r="DX126" s="963"/>
      <c r="DY126" s="963"/>
      <c r="DZ126" s="964"/>
    </row>
    <row r="127" spans="1:130" s="230" customFormat="1" ht="26.25" customHeight="1" x14ac:dyDescent="0.2">
      <c r="A127" s="1094"/>
      <c r="B127" s="987"/>
      <c r="C127" s="1009" t="s">
        <v>480</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432</v>
      </c>
      <c r="AB127" s="995"/>
      <c r="AC127" s="995"/>
      <c r="AD127" s="995"/>
      <c r="AE127" s="996"/>
      <c r="AF127" s="997" t="s">
        <v>432</v>
      </c>
      <c r="AG127" s="995"/>
      <c r="AH127" s="995"/>
      <c r="AI127" s="995"/>
      <c r="AJ127" s="996"/>
      <c r="AK127" s="997" t="s">
        <v>432</v>
      </c>
      <c r="AL127" s="995"/>
      <c r="AM127" s="995"/>
      <c r="AN127" s="995"/>
      <c r="AO127" s="996"/>
      <c r="AP127" s="998" t="s">
        <v>432</v>
      </c>
      <c r="AQ127" s="999"/>
      <c r="AR127" s="999"/>
      <c r="AS127" s="999"/>
      <c r="AT127" s="1000"/>
      <c r="AU127" s="232"/>
      <c r="AV127" s="232"/>
      <c r="AW127" s="232"/>
      <c r="AX127" s="1067" t="s">
        <v>481</v>
      </c>
      <c r="AY127" s="1068"/>
      <c r="AZ127" s="1068"/>
      <c r="BA127" s="1068"/>
      <c r="BB127" s="1068"/>
      <c r="BC127" s="1068"/>
      <c r="BD127" s="1068"/>
      <c r="BE127" s="1069"/>
      <c r="BF127" s="1070" t="s">
        <v>482</v>
      </c>
      <c r="BG127" s="1068"/>
      <c r="BH127" s="1068"/>
      <c r="BI127" s="1068"/>
      <c r="BJ127" s="1068"/>
      <c r="BK127" s="1068"/>
      <c r="BL127" s="1069"/>
      <c r="BM127" s="1070" t="s">
        <v>483</v>
      </c>
      <c r="BN127" s="1068"/>
      <c r="BO127" s="1068"/>
      <c r="BP127" s="1068"/>
      <c r="BQ127" s="1068"/>
      <c r="BR127" s="1068"/>
      <c r="BS127" s="1069"/>
      <c r="BT127" s="1070" t="s">
        <v>484</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485</v>
      </c>
      <c r="CQ127" s="959"/>
      <c r="CR127" s="959"/>
      <c r="CS127" s="959"/>
      <c r="CT127" s="959"/>
      <c r="CU127" s="959"/>
      <c r="CV127" s="959"/>
      <c r="CW127" s="959"/>
      <c r="CX127" s="959"/>
      <c r="CY127" s="959"/>
      <c r="CZ127" s="959"/>
      <c r="DA127" s="959"/>
      <c r="DB127" s="959"/>
      <c r="DC127" s="959"/>
      <c r="DD127" s="959"/>
      <c r="DE127" s="959"/>
      <c r="DF127" s="960"/>
      <c r="DG127" s="961" t="s">
        <v>432</v>
      </c>
      <c r="DH127" s="962"/>
      <c r="DI127" s="962"/>
      <c r="DJ127" s="962"/>
      <c r="DK127" s="962"/>
      <c r="DL127" s="962" t="s">
        <v>128</v>
      </c>
      <c r="DM127" s="962"/>
      <c r="DN127" s="962"/>
      <c r="DO127" s="962"/>
      <c r="DP127" s="962"/>
      <c r="DQ127" s="962" t="s">
        <v>128</v>
      </c>
      <c r="DR127" s="962"/>
      <c r="DS127" s="962"/>
      <c r="DT127" s="962"/>
      <c r="DU127" s="962"/>
      <c r="DV127" s="963" t="s">
        <v>432</v>
      </c>
      <c r="DW127" s="963"/>
      <c r="DX127" s="963"/>
      <c r="DY127" s="963"/>
      <c r="DZ127" s="964"/>
    </row>
    <row r="128" spans="1:130" s="230" customFormat="1" ht="26.25" customHeight="1" thickBot="1" x14ac:dyDescent="0.25">
      <c r="A128" s="1077" t="s">
        <v>486</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487</v>
      </c>
      <c r="X128" s="1079"/>
      <c r="Y128" s="1079"/>
      <c r="Z128" s="1080"/>
      <c r="AA128" s="1081">
        <v>612453</v>
      </c>
      <c r="AB128" s="1082"/>
      <c r="AC128" s="1082"/>
      <c r="AD128" s="1082"/>
      <c r="AE128" s="1083"/>
      <c r="AF128" s="1084">
        <v>634926</v>
      </c>
      <c r="AG128" s="1082"/>
      <c r="AH128" s="1082"/>
      <c r="AI128" s="1082"/>
      <c r="AJ128" s="1083"/>
      <c r="AK128" s="1084">
        <v>553580</v>
      </c>
      <c r="AL128" s="1082"/>
      <c r="AM128" s="1082"/>
      <c r="AN128" s="1082"/>
      <c r="AO128" s="1083"/>
      <c r="AP128" s="1085"/>
      <c r="AQ128" s="1086"/>
      <c r="AR128" s="1086"/>
      <c r="AS128" s="1086"/>
      <c r="AT128" s="1087"/>
      <c r="AU128" s="232"/>
      <c r="AV128" s="232"/>
      <c r="AW128" s="232"/>
      <c r="AX128" s="932" t="s">
        <v>488</v>
      </c>
      <c r="AY128" s="933"/>
      <c r="AZ128" s="933"/>
      <c r="BA128" s="933"/>
      <c r="BB128" s="933"/>
      <c r="BC128" s="933"/>
      <c r="BD128" s="933"/>
      <c r="BE128" s="934"/>
      <c r="BF128" s="1088" t="s">
        <v>128</v>
      </c>
      <c r="BG128" s="1089"/>
      <c r="BH128" s="1089"/>
      <c r="BI128" s="1089"/>
      <c r="BJ128" s="1089"/>
      <c r="BK128" s="1089"/>
      <c r="BL128" s="1090"/>
      <c r="BM128" s="1088">
        <v>12.69</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489</v>
      </c>
      <c r="CQ128" s="762"/>
      <c r="CR128" s="762"/>
      <c r="CS128" s="762"/>
      <c r="CT128" s="762"/>
      <c r="CU128" s="762"/>
      <c r="CV128" s="762"/>
      <c r="CW128" s="762"/>
      <c r="CX128" s="762"/>
      <c r="CY128" s="762"/>
      <c r="CZ128" s="762"/>
      <c r="DA128" s="762"/>
      <c r="DB128" s="762"/>
      <c r="DC128" s="762"/>
      <c r="DD128" s="762"/>
      <c r="DE128" s="762"/>
      <c r="DF128" s="1072"/>
      <c r="DG128" s="1073" t="s">
        <v>128</v>
      </c>
      <c r="DH128" s="1074"/>
      <c r="DI128" s="1074"/>
      <c r="DJ128" s="1074"/>
      <c r="DK128" s="1074"/>
      <c r="DL128" s="1074" t="s">
        <v>128</v>
      </c>
      <c r="DM128" s="1074"/>
      <c r="DN128" s="1074"/>
      <c r="DO128" s="1074"/>
      <c r="DP128" s="1074"/>
      <c r="DQ128" s="1074" t="s">
        <v>434</v>
      </c>
      <c r="DR128" s="1074"/>
      <c r="DS128" s="1074"/>
      <c r="DT128" s="1074"/>
      <c r="DU128" s="1074"/>
      <c r="DV128" s="1075" t="s">
        <v>434</v>
      </c>
      <c r="DW128" s="1075"/>
      <c r="DX128" s="1075"/>
      <c r="DY128" s="1075"/>
      <c r="DZ128" s="1076"/>
    </row>
    <row r="129" spans="1:131" s="230" customFormat="1" ht="26.25" customHeight="1" x14ac:dyDescent="0.2">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490</v>
      </c>
      <c r="X129" s="1107"/>
      <c r="Y129" s="1107"/>
      <c r="Z129" s="1108"/>
      <c r="AA129" s="994">
        <v>15640917</v>
      </c>
      <c r="AB129" s="995"/>
      <c r="AC129" s="995"/>
      <c r="AD129" s="995"/>
      <c r="AE129" s="996"/>
      <c r="AF129" s="997">
        <v>16419270</v>
      </c>
      <c r="AG129" s="995"/>
      <c r="AH129" s="995"/>
      <c r="AI129" s="995"/>
      <c r="AJ129" s="996"/>
      <c r="AK129" s="997">
        <v>16267710</v>
      </c>
      <c r="AL129" s="995"/>
      <c r="AM129" s="995"/>
      <c r="AN129" s="995"/>
      <c r="AO129" s="996"/>
      <c r="AP129" s="1109"/>
      <c r="AQ129" s="1110"/>
      <c r="AR129" s="1110"/>
      <c r="AS129" s="1110"/>
      <c r="AT129" s="1111"/>
      <c r="AU129" s="233"/>
      <c r="AV129" s="233"/>
      <c r="AW129" s="233"/>
      <c r="AX129" s="1101" t="s">
        <v>491</v>
      </c>
      <c r="AY129" s="959"/>
      <c r="AZ129" s="959"/>
      <c r="BA129" s="959"/>
      <c r="BB129" s="959"/>
      <c r="BC129" s="959"/>
      <c r="BD129" s="959"/>
      <c r="BE129" s="960"/>
      <c r="BF129" s="1102" t="s">
        <v>128</v>
      </c>
      <c r="BG129" s="1103"/>
      <c r="BH129" s="1103"/>
      <c r="BI129" s="1103"/>
      <c r="BJ129" s="1103"/>
      <c r="BK129" s="1103"/>
      <c r="BL129" s="1104"/>
      <c r="BM129" s="1102">
        <v>17.690000000000001</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492</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493</v>
      </c>
      <c r="X130" s="1107"/>
      <c r="Y130" s="1107"/>
      <c r="Z130" s="1108"/>
      <c r="AA130" s="994">
        <v>1726484</v>
      </c>
      <c r="AB130" s="995"/>
      <c r="AC130" s="995"/>
      <c r="AD130" s="995"/>
      <c r="AE130" s="996"/>
      <c r="AF130" s="997">
        <v>1724723</v>
      </c>
      <c r="AG130" s="995"/>
      <c r="AH130" s="995"/>
      <c r="AI130" s="995"/>
      <c r="AJ130" s="996"/>
      <c r="AK130" s="997">
        <v>1742173</v>
      </c>
      <c r="AL130" s="995"/>
      <c r="AM130" s="995"/>
      <c r="AN130" s="995"/>
      <c r="AO130" s="996"/>
      <c r="AP130" s="1109"/>
      <c r="AQ130" s="1110"/>
      <c r="AR130" s="1110"/>
      <c r="AS130" s="1110"/>
      <c r="AT130" s="1111"/>
      <c r="AU130" s="233"/>
      <c r="AV130" s="233"/>
      <c r="AW130" s="233"/>
      <c r="AX130" s="1101" t="s">
        <v>494</v>
      </c>
      <c r="AY130" s="959"/>
      <c r="AZ130" s="959"/>
      <c r="BA130" s="959"/>
      <c r="BB130" s="959"/>
      <c r="BC130" s="959"/>
      <c r="BD130" s="959"/>
      <c r="BE130" s="960"/>
      <c r="BF130" s="1137">
        <v>0.3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495</v>
      </c>
      <c r="X131" s="1144"/>
      <c r="Y131" s="1144"/>
      <c r="Z131" s="1145"/>
      <c r="AA131" s="1040">
        <v>13914433</v>
      </c>
      <c r="AB131" s="1022"/>
      <c r="AC131" s="1022"/>
      <c r="AD131" s="1022"/>
      <c r="AE131" s="1023"/>
      <c r="AF131" s="1021">
        <v>14694547</v>
      </c>
      <c r="AG131" s="1022"/>
      <c r="AH131" s="1022"/>
      <c r="AI131" s="1022"/>
      <c r="AJ131" s="1023"/>
      <c r="AK131" s="1021">
        <v>14525537</v>
      </c>
      <c r="AL131" s="1022"/>
      <c r="AM131" s="1022"/>
      <c r="AN131" s="1022"/>
      <c r="AO131" s="1023"/>
      <c r="AP131" s="1146"/>
      <c r="AQ131" s="1147"/>
      <c r="AR131" s="1147"/>
      <c r="AS131" s="1147"/>
      <c r="AT131" s="1148"/>
      <c r="AU131" s="233"/>
      <c r="AV131" s="233"/>
      <c r="AW131" s="233"/>
      <c r="AX131" s="1119" t="s">
        <v>496</v>
      </c>
      <c r="AY131" s="762"/>
      <c r="AZ131" s="762"/>
      <c r="BA131" s="762"/>
      <c r="BB131" s="762"/>
      <c r="BC131" s="762"/>
      <c r="BD131" s="762"/>
      <c r="BE131" s="1072"/>
      <c r="BF131" s="1120" t="s">
        <v>128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497</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498</v>
      </c>
      <c r="W132" s="1130"/>
      <c r="X132" s="1130"/>
      <c r="Y132" s="1130"/>
      <c r="Z132" s="1131"/>
      <c r="AA132" s="1132">
        <v>0.39289419799999997</v>
      </c>
      <c r="AB132" s="1133"/>
      <c r="AC132" s="1133"/>
      <c r="AD132" s="1133"/>
      <c r="AE132" s="1134"/>
      <c r="AF132" s="1135">
        <v>-2.489359E-2</v>
      </c>
      <c r="AG132" s="1133"/>
      <c r="AH132" s="1133"/>
      <c r="AI132" s="1133"/>
      <c r="AJ132" s="1134"/>
      <c r="AK132" s="1135">
        <v>0.55901547699999998</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499</v>
      </c>
      <c r="W133" s="1113"/>
      <c r="X133" s="1113"/>
      <c r="Y133" s="1113"/>
      <c r="Z133" s="1114"/>
      <c r="AA133" s="1115">
        <v>1.5</v>
      </c>
      <c r="AB133" s="1116"/>
      <c r="AC133" s="1116"/>
      <c r="AD133" s="1116"/>
      <c r="AE133" s="1117"/>
      <c r="AF133" s="1115">
        <v>0.4</v>
      </c>
      <c r="AG133" s="1116"/>
      <c r="AH133" s="1116"/>
      <c r="AI133" s="1116"/>
      <c r="AJ133" s="1117"/>
      <c r="AK133" s="1115">
        <v>0.3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bGWO+Be3Cu7xQ/iNkk34mt7zgRuAPlDeKk3Q0qDSGBAUI8ouCW4fb5ScHGe8ScYeDZxLgKaex4U/XI9bgIF2A==" saltValue="7EQ2gpH23fJgmpJ6Go3Ut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3C959-CC5F-45B2-BBE4-7CE3B28DC308}">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500</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BnaSosAzwmTNYsOffcrWwO1ACYRQvGZuWxbK7H91b1DRktYjqVIYLTapoGK+O+vE6JW+FLIzcmxC5imShOZZ9w==" saltValue="gduYi6ACpQ6za9HYFmdtw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4tBMlMFMGrO7SEFSUItrui+RogST5nj4VN/usxgMPdop/px0zZAAlUTRs7RiH+YsemrsPvpJxP+gNvUqKKk59w==" saltValue="N1tl8XfoidcHo52UGpve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503</v>
      </c>
      <c r="AP7" s="272"/>
      <c r="AQ7" s="273" t="s">
        <v>504</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505</v>
      </c>
      <c r="AQ8" s="279" t="s">
        <v>506</v>
      </c>
      <c r="AR8" s="280" t="s">
        <v>507</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508</v>
      </c>
      <c r="AL9" s="1153"/>
      <c r="AM9" s="1153"/>
      <c r="AN9" s="1154"/>
      <c r="AO9" s="281">
        <v>4276839</v>
      </c>
      <c r="AP9" s="281">
        <v>57379</v>
      </c>
      <c r="AQ9" s="282">
        <v>65316</v>
      </c>
      <c r="AR9" s="283">
        <v>-12.2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509</v>
      </c>
      <c r="AL10" s="1153"/>
      <c r="AM10" s="1153"/>
      <c r="AN10" s="1154"/>
      <c r="AO10" s="284">
        <v>588805</v>
      </c>
      <c r="AP10" s="284">
        <v>7899</v>
      </c>
      <c r="AQ10" s="285">
        <v>6075</v>
      </c>
      <c r="AR10" s="286">
        <v>30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510</v>
      </c>
      <c r="AL11" s="1153"/>
      <c r="AM11" s="1153"/>
      <c r="AN11" s="1154"/>
      <c r="AO11" s="284" t="s">
        <v>511</v>
      </c>
      <c r="AP11" s="284" t="s">
        <v>511</v>
      </c>
      <c r="AQ11" s="285">
        <v>1232</v>
      </c>
      <c r="AR11" s="286" t="s">
        <v>511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512</v>
      </c>
      <c r="AL12" s="1153"/>
      <c r="AM12" s="1153"/>
      <c r="AN12" s="1154"/>
      <c r="AO12" s="284" t="s">
        <v>511</v>
      </c>
      <c r="AP12" s="284" t="s">
        <v>511</v>
      </c>
      <c r="AQ12" s="285">
        <v>18</v>
      </c>
      <c r="AR12" s="286" t="s">
        <v>511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513</v>
      </c>
      <c r="AL13" s="1153"/>
      <c r="AM13" s="1153"/>
      <c r="AN13" s="1154"/>
      <c r="AO13" s="284">
        <v>100812</v>
      </c>
      <c r="AP13" s="284">
        <v>1353</v>
      </c>
      <c r="AQ13" s="285">
        <v>2791</v>
      </c>
      <c r="AR13" s="286">
        <v>-51.5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514</v>
      </c>
      <c r="AL14" s="1153"/>
      <c r="AM14" s="1153"/>
      <c r="AN14" s="1154"/>
      <c r="AO14" s="284">
        <v>165337</v>
      </c>
      <c r="AP14" s="284">
        <v>2218</v>
      </c>
      <c r="AQ14" s="285">
        <v>1364</v>
      </c>
      <c r="AR14" s="286">
        <v>62.6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515</v>
      </c>
      <c r="AL15" s="1156"/>
      <c r="AM15" s="1156"/>
      <c r="AN15" s="1157"/>
      <c r="AO15" s="284">
        <v>-181102</v>
      </c>
      <c r="AP15" s="284">
        <v>-2430</v>
      </c>
      <c r="AQ15" s="285">
        <v>-4006</v>
      </c>
      <c r="AR15" s="286">
        <v>-39.299999999999997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187</v>
      </c>
      <c r="AL16" s="1156"/>
      <c r="AM16" s="1156"/>
      <c r="AN16" s="1157"/>
      <c r="AO16" s="284">
        <v>4950691</v>
      </c>
      <c r="AP16" s="284">
        <v>66419</v>
      </c>
      <c r="AQ16" s="285">
        <v>72790</v>
      </c>
      <c r="AR16" s="286">
        <v>-8.8000000000000007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520</v>
      </c>
      <c r="AL21" s="1159"/>
      <c r="AM21" s="1159"/>
      <c r="AN21" s="1160"/>
      <c r="AO21" s="297">
        <v>5.61</v>
      </c>
      <c r="AP21" s="298">
        <v>6.54</v>
      </c>
      <c r="AQ21" s="299">
        <v>-0.93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521</v>
      </c>
      <c r="AL22" s="1159"/>
      <c r="AM22" s="1159"/>
      <c r="AN22" s="1160"/>
      <c r="AO22" s="302">
        <v>99.3</v>
      </c>
      <c r="AP22" s="303">
        <v>98.3</v>
      </c>
      <c r="AQ22" s="304">
        <v>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49" t="s">
        <v>522</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x14ac:dyDescent="0.2">
      <c r="A27" s="309"/>
      <c r="AO27" s="262"/>
      <c r="AP27" s="262"/>
      <c r="AQ27" s="262"/>
      <c r="AR27" s="262"/>
      <c r="AS27" s="262"/>
      <c r="AT27" s="262"/>
    </row>
    <row r="28" spans="1:46" ht="16.5" x14ac:dyDescent="0.2">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503</v>
      </c>
      <c r="AP30" s="272"/>
      <c r="AQ30" s="273" t="s">
        <v>504</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505</v>
      </c>
      <c r="AQ31" s="279" t="s">
        <v>506</v>
      </c>
      <c r="AR31" s="280" t="s">
        <v>507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525</v>
      </c>
      <c r="AL32" s="1167"/>
      <c r="AM32" s="1167"/>
      <c r="AN32" s="1168"/>
      <c r="AO32" s="312">
        <v>1758231</v>
      </c>
      <c r="AP32" s="312">
        <v>23589</v>
      </c>
      <c r="AQ32" s="313">
        <v>35011</v>
      </c>
      <c r="AR32" s="314">
        <v>-32.6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526</v>
      </c>
      <c r="AL33" s="1167"/>
      <c r="AM33" s="1167"/>
      <c r="AN33" s="1168"/>
      <c r="AO33" s="312" t="s">
        <v>511</v>
      </c>
      <c r="AP33" s="312" t="s">
        <v>511</v>
      </c>
      <c r="AQ33" s="313" t="s">
        <v>511</v>
      </c>
      <c r="AR33" s="314" t="s">
        <v>511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527</v>
      </c>
      <c r="AL34" s="1167"/>
      <c r="AM34" s="1167"/>
      <c r="AN34" s="1168"/>
      <c r="AO34" s="312">
        <v>20000</v>
      </c>
      <c r="AP34" s="312">
        <v>268</v>
      </c>
      <c r="AQ34" s="313">
        <v>4</v>
      </c>
      <c r="AR34" s="314">
        <v>6600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528</v>
      </c>
      <c r="AL35" s="1167"/>
      <c r="AM35" s="1167"/>
      <c r="AN35" s="1168"/>
      <c r="AO35" s="312">
        <v>512786</v>
      </c>
      <c r="AP35" s="312">
        <v>6880</v>
      </c>
      <c r="AQ35" s="313">
        <v>8351</v>
      </c>
      <c r="AR35" s="314">
        <v>-17.600000000000001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529</v>
      </c>
      <c r="AL36" s="1167"/>
      <c r="AM36" s="1167"/>
      <c r="AN36" s="1168"/>
      <c r="AO36" s="312">
        <v>38889</v>
      </c>
      <c r="AP36" s="312">
        <v>522</v>
      </c>
      <c r="AQ36" s="313">
        <v>1645</v>
      </c>
      <c r="AR36" s="314">
        <v>-68.3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530</v>
      </c>
      <c r="AL37" s="1167"/>
      <c r="AM37" s="1167"/>
      <c r="AN37" s="1168"/>
      <c r="AO37" s="312">
        <v>47047</v>
      </c>
      <c r="AP37" s="312">
        <v>631</v>
      </c>
      <c r="AQ37" s="313">
        <v>1050</v>
      </c>
      <c r="AR37" s="314">
        <v>-39.9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531</v>
      </c>
      <c r="AL38" s="1170"/>
      <c r="AM38" s="1170"/>
      <c r="AN38" s="1171"/>
      <c r="AO38" s="315" t="s">
        <v>511</v>
      </c>
      <c r="AP38" s="315" t="s">
        <v>511</v>
      </c>
      <c r="AQ38" s="316">
        <v>1</v>
      </c>
      <c r="AR38" s="304" t="s">
        <v>511</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532</v>
      </c>
      <c r="AL39" s="1170"/>
      <c r="AM39" s="1170"/>
      <c r="AN39" s="1171"/>
      <c r="AO39" s="312">
        <v>-553580</v>
      </c>
      <c r="AP39" s="312">
        <v>-7427</v>
      </c>
      <c r="AQ39" s="313">
        <v>-5851</v>
      </c>
      <c r="AR39" s="314">
        <v>26.9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533</v>
      </c>
      <c r="AL40" s="1167"/>
      <c r="AM40" s="1167"/>
      <c r="AN40" s="1168"/>
      <c r="AO40" s="312">
        <v>-1742173</v>
      </c>
      <c r="AP40" s="312">
        <v>-23373</v>
      </c>
      <c r="AQ40" s="313">
        <v>-27858</v>
      </c>
      <c r="AR40" s="314">
        <v>-16.100000000000001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298</v>
      </c>
      <c r="AL41" s="1173"/>
      <c r="AM41" s="1173"/>
      <c r="AN41" s="1174"/>
      <c r="AO41" s="312">
        <v>81200</v>
      </c>
      <c r="AP41" s="312">
        <v>1089</v>
      </c>
      <c r="AQ41" s="313">
        <v>12351</v>
      </c>
      <c r="AR41" s="314">
        <v>-91.2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503</v>
      </c>
      <c r="AN49" s="1163" t="s">
        <v>537</v>
      </c>
      <c r="AO49" s="1164"/>
      <c r="AP49" s="1164"/>
      <c r="AQ49" s="1164"/>
      <c r="AR49" s="116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538</v>
      </c>
      <c r="AO50" s="329" t="s">
        <v>539</v>
      </c>
      <c r="AP50" s="330" t="s">
        <v>540</v>
      </c>
      <c r="AQ50" s="331" t="s">
        <v>541</v>
      </c>
      <c r="AR50" s="332" t="s">
        <v>542</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2807379</v>
      </c>
      <c r="AN51" s="334">
        <v>38116</v>
      </c>
      <c r="AO51" s="335">
        <v>-8</v>
      </c>
      <c r="AP51" s="336">
        <v>41934</v>
      </c>
      <c r="AQ51" s="337">
        <v>-12.3</v>
      </c>
      <c r="AR51" s="338">
        <v>4.3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1867089</v>
      </c>
      <c r="AN52" s="342">
        <v>25350</v>
      </c>
      <c r="AO52" s="343">
        <v>8.3000000000000007</v>
      </c>
      <c r="AP52" s="344">
        <v>23352</v>
      </c>
      <c r="AQ52" s="345">
        <v>-9.6999999999999993</v>
      </c>
      <c r="AR52" s="346">
        <v>18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2636924</v>
      </c>
      <c r="AN53" s="334">
        <v>35674</v>
      </c>
      <c r="AO53" s="335">
        <v>-6.4</v>
      </c>
      <c r="AP53" s="336">
        <v>45588</v>
      </c>
      <c r="AQ53" s="337">
        <v>8.6999999999999993</v>
      </c>
      <c r="AR53" s="338">
        <v>-15.1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1661679</v>
      </c>
      <c r="AN54" s="342">
        <v>22480</v>
      </c>
      <c r="AO54" s="343">
        <v>-11.3</v>
      </c>
      <c r="AP54" s="344">
        <v>24150</v>
      </c>
      <c r="AQ54" s="345">
        <v>3.4</v>
      </c>
      <c r="AR54" s="346">
        <v>-14.7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3393615</v>
      </c>
      <c r="AN55" s="334">
        <v>45870</v>
      </c>
      <c r="AO55" s="335">
        <v>28.6</v>
      </c>
      <c r="AP55" s="336">
        <v>45483</v>
      </c>
      <c r="AQ55" s="337">
        <v>-0.2</v>
      </c>
      <c r="AR55" s="338">
        <v>28.8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1471337</v>
      </c>
      <c r="AN56" s="342">
        <v>19888</v>
      </c>
      <c r="AO56" s="343">
        <v>-11.5</v>
      </c>
      <c r="AP56" s="344">
        <v>24241</v>
      </c>
      <c r="AQ56" s="345">
        <v>0.4</v>
      </c>
      <c r="AR56" s="346">
        <v>-11.9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5383742</v>
      </c>
      <c r="AN57" s="334">
        <v>72717</v>
      </c>
      <c r="AO57" s="335">
        <v>58.5</v>
      </c>
      <c r="AP57" s="336">
        <v>45945</v>
      </c>
      <c r="AQ57" s="337">
        <v>1</v>
      </c>
      <c r="AR57" s="338">
        <v>57.5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3253241</v>
      </c>
      <c r="AN58" s="342">
        <v>43941</v>
      </c>
      <c r="AO58" s="343">
        <v>120.9</v>
      </c>
      <c r="AP58" s="344">
        <v>25180</v>
      </c>
      <c r="AQ58" s="345">
        <v>3.9</v>
      </c>
      <c r="AR58" s="346">
        <v>117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8949884</v>
      </c>
      <c r="AN59" s="334">
        <v>120073</v>
      </c>
      <c r="AO59" s="335">
        <v>65.099999999999994</v>
      </c>
      <c r="AP59" s="336">
        <v>44475</v>
      </c>
      <c r="AQ59" s="337">
        <v>-3.2</v>
      </c>
      <c r="AR59" s="338">
        <v>68.3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6867313</v>
      </c>
      <c r="AN60" s="342">
        <v>92133</v>
      </c>
      <c r="AO60" s="343">
        <v>109.7</v>
      </c>
      <c r="AP60" s="344">
        <v>24780</v>
      </c>
      <c r="AQ60" s="345">
        <v>-1.6</v>
      </c>
      <c r="AR60" s="346">
        <v>111.3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4634309</v>
      </c>
      <c r="AN61" s="349">
        <v>62490</v>
      </c>
      <c r="AO61" s="350">
        <v>27.6</v>
      </c>
      <c r="AP61" s="351">
        <v>44685</v>
      </c>
      <c r="AQ61" s="352">
        <v>-1.2</v>
      </c>
      <c r="AR61" s="338">
        <v>28.8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3024132</v>
      </c>
      <c r="AN62" s="342">
        <v>40758</v>
      </c>
      <c r="AO62" s="343">
        <v>43.2</v>
      </c>
      <c r="AP62" s="344">
        <v>24341</v>
      </c>
      <c r="AQ62" s="345">
        <v>-0.7</v>
      </c>
      <c r="AR62" s="346">
        <v>43.9</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AyoEeLbnBZiNpzLZA0bP8BLrk0TqDsZo1t8/8GPNKWuGUXI/T4M8vyK6RrDszYKMH/AbJ9GWEn6kK+hrrCvyXA==" saltValue="MWs7+GZ3Av0T8f6qRluf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551</v>
      </c>
    </row>
    <row r="121" spans="125:125" ht="13.5" hidden="1" customHeight="1" x14ac:dyDescent="0.2">
      <c r="DU121" s="259"/>
    </row>
  </sheetData>
  <sheetProtection algorithmName="SHA-512" hashValue="JUHJD8weprRkIcBb8TZwnig9BLMqGVHpWzpsKoG/MkxEUlIp5qCMUnN9AAMJ+TpitW89Da7knLV2IRO81NQUrg==" saltValue="ycKiNKq+ILcTSvXG+nLl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552</v>
      </c>
    </row>
  </sheetData>
  <sheetProtection algorithmName="SHA-512" hashValue="h5LZhTW5RlGvLgZekDRk1+5vGJDm/DiS6AwsKG8Y/PHnJUgXYZMTeEQLHxU9fY4/HW7VOeMJqJla8Pu3r8azHw==" saltValue="PNm2EyjrfyvqYFoOloU0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553</v>
      </c>
      <c r="G46" s="8" t="s">
        <v>554</v>
      </c>
      <c r="H46" s="8" t="s">
        <v>555</v>
      </c>
      <c r="I46" s="8" t="s">
        <v>556</v>
      </c>
      <c r="J46" s="9" t="s">
        <v>557</v>
      </c>
    </row>
    <row r="47" spans="2:10" ht="57.75" customHeight="1" x14ac:dyDescent="0.2">
      <c r="B47" s="10"/>
      <c r="C47" s="1175" t="s">
        <v>3</v>
      </c>
      <c r="D47" s="1175"/>
      <c r="E47" s="1176"/>
      <c r="F47" s="11">
        <v>20.309999999999999</v>
      </c>
      <c r="G47" s="12">
        <v>24.77</v>
      </c>
      <c r="H47" s="12">
        <v>26.22</v>
      </c>
      <c r="I47" s="12">
        <v>28.07</v>
      </c>
      <c r="J47" s="13">
        <v>30.25</v>
      </c>
    </row>
    <row r="48" spans="2:10" ht="57.75" customHeight="1" x14ac:dyDescent="0.2">
      <c r="B48" s="14"/>
      <c r="C48" s="1177" t="s">
        <v>4</v>
      </c>
      <c r="D48" s="1177"/>
      <c r="E48" s="1178"/>
      <c r="F48" s="15">
        <v>3.35</v>
      </c>
      <c r="G48" s="16">
        <v>6.05</v>
      </c>
      <c r="H48" s="16">
        <v>5.58</v>
      </c>
      <c r="I48" s="16">
        <v>7.78</v>
      </c>
      <c r="J48" s="17">
        <v>7.21</v>
      </c>
    </row>
    <row r="49" spans="2:10" ht="57.75" customHeight="1" thickBot="1" x14ac:dyDescent="0.25">
      <c r="B49" s="18"/>
      <c r="C49" s="1179" t="s">
        <v>5</v>
      </c>
      <c r="D49" s="1179"/>
      <c r="E49" s="1180"/>
      <c r="F49" s="19">
        <v>2.21</v>
      </c>
      <c r="G49" s="20">
        <v>7.4</v>
      </c>
      <c r="H49" s="20">
        <v>2.02</v>
      </c>
      <c r="I49" s="20">
        <v>5.56</v>
      </c>
      <c r="J49" s="21">
        <v>1.27</v>
      </c>
    </row>
    <row r="50" spans="2:10" ht="13" x14ac:dyDescent="0.2"/>
  </sheetData>
  <sheetProtection algorithmName="SHA-512" hashValue="agWuAM61dbgf0M9/btqppoxT5fTtKvTQaDZJiQF/3YAgma6GMl8DfBUrm3V2PPmv/x7X9Ned1u3OV1xbmSnsIQ==" saltValue="WrIeJbHDRt0w4kIQkSN7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87" t="s">
        <v>558</v>
      </c>
      <c r="D34" s="1187"/>
      <c r="E34" s="1188"/>
      <c r="F34" s="32">
        <v>12.13</v>
      </c>
      <c r="G34" s="33">
        <v>11.35</v>
      </c>
      <c r="H34" s="33">
        <v>9.6199999999999992</v>
      </c>
      <c r="I34" s="33">
        <v>9.3000000000000007</v>
      </c>
      <c r="J34" s="34">
        <v>11.5</v>
      </c>
      <c r="K34" s="22"/>
      <c r="L34" s="22"/>
      <c r="M34" s="22"/>
      <c r="N34" s="22"/>
      <c r="O34" s="22"/>
      <c r="P34" s="22"/>
    </row>
    <row r="35" spans="1:16" ht="39" customHeight="1" x14ac:dyDescent="0.2">
      <c r="A35" s="22"/>
      <c r="B35" s="35"/>
      <c r="C35" s="1181" t="s">
        <v>559</v>
      </c>
      <c r="D35" s="1182"/>
      <c r="E35" s="1183"/>
      <c r="F35" s="36">
        <v>3.35</v>
      </c>
      <c r="G35" s="37">
        <v>6.05</v>
      </c>
      <c r="H35" s="37">
        <v>5.58</v>
      </c>
      <c r="I35" s="37">
        <v>7.78</v>
      </c>
      <c r="J35" s="38">
        <v>7.21</v>
      </c>
      <c r="K35" s="22"/>
      <c r="L35" s="22"/>
      <c r="M35" s="22"/>
      <c r="N35" s="22"/>
      <c r="O35" s="22"/>
      <c r="P35" s="22"/>
    </row>
    <row r="36" spans="1:16" ht="39" customHeight="1" x14ac:dyDescent="0.2">
      <c r="A36" s="22"/>
      <c r="B36" s="35"/>
      <c r="C36" s="1181" t="s">
        <v>560</v>
      </c>
      <c r="D36" s="1182"/>
      <c r="E36" s="1183"/>
      <c r="F36" s="36">
        <v>0.72</v>
      </c>
      <c r="G36" s="37">
        <v>0.69</v>
      </c>
      <c r="H36" s="37">
        <v>0.77</v>
      </c>
      <c r="I36" s="37">
        <v>0.67</v>
      </c>
      <c r="J36" s="38">
        <v>0.65</v>
      </c>
      <c r="K36" s="22"/>
      <c r="L36" s="22"/>
      <c r="M36" s="22"/>
      <c r="N36" s="22"/>
      <c r="O36" s="22"/>
      <c r="P36" s="22"/>
    </row>
    <row r="37" spans="1:16" ht="39" customHeight="1" x14ac:dyDescent="0.2">
      <c r="A37" s="22"/>
      <c r="B37" s="35"/>
      <c r="C37" s="1181" t="s">
        <v>561</v>
      </c>
      <c r="D37" s="1182"/>
      <c r="E37" s="1183"/>
      <c r="F37" s="36">
        <v>1.34</v>
      </c>
      <c r="G37" s="37">
        <v>0.75</v>
      </c>
      <c r="H37" s="37">
        <v>0.9</v>
      </c>
      <c r="I37" s="37">
        <v>1.34</v>
      </c>
      <c r="J37" s="38">
        <v>0.28999999999999998</v>
      </c>
      <c r="K37" s="22"/>
      <c r="L37" s="22"/>
      <c r="M37" s="22"/>
      <c r="N37" s="22"/>
      <c r="O37" s="22"/>
      <c r="P37" s="22"/>
    </row>
    <row r="38" spans="1:16" ht="39" customHeight="1" x14ac:dyDescent="0.2">
      <c r="A38" s="22"/>
      <c r="B38" s="35"/>
      <c r="C38" s="1181" t="s">
        <v>562</v>
      </c>
      <c r="D38" s="1182"/>
      <c r="E38" s="1183"/>
      <c r="F38" s="36">
        <v>0.12</v>
      </c>
      <c r="G38" s="37">
        <v>0</v>
      </c>
      <c r="H38" s="37">
        <v>0.01</v>
      </c>
      <c r="I38" s="37">
        <v>0.02</v>
      </c>
      <c r="J38" s="38">
        <v>0.02</v>
      </c>
      <c r="K38" s="22"/>
      <c r="L38" s="22"/>
      <c r="M38" s="22"/>
      <c r="N38" s="22"/>
      <c r="O38" s="22"/>
      <c r="P38" s="22"/>
    </row>
    <row r="39" spans="1:16" ht="39" customHeight="1" x14ac:dyDescent="0.2">
      <c r="A39" s="22"/>
      <c r="B39" s="35"/>
      <c r="C39" s="1181" t="s">
        <v>563</v>
      </c>
      <c r="D39" s="1182"/>
      <c r="E39" s="1183"/>
      <c r="F39" s="36">
        <v>0</v>
      </c>
      <c r="G39" s="37">
        <v>0</v>
      </c>
      <c r="H39" s="37">
        <v>0</v>
      </c>
      <c r="I39" s="37">
        <v>0</v>
      </c>
      <c r="J39" s="38">
        <v>0</v>
      </c>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564</v>
      </c>
      <c r="D42" s="1182"/>
      <c r="E42" s="1183"/>
      <c r="F42" s="36" t="s">
        <v>511</v>
      </c>
      <c r="G42" s="37" t="s">
        <v>511</v>
      </c>
      <c r="H42" s="37" t="s">
        <v>511</v>
      </c>
      <c r="I42" s="37" t="s">
        <v>511</v>
      </c>
      <c r="J42" s="38" t="s">
        <v>511</v>
      </c>
      <c r="K42" s="22"/>
      <c r="L42" s="22"/>
      <c r="M42" s="22"/>
      <c r="N42" s="22"/>
      <c r="O42" s="22"/>
      <c r="P42" s="22"/>
    </row>
    <row r="43" spans="1:16" ht="39" customHeight="1" thickBot="1" x14ac:dyDescent="0.25">
      <c r="A43" s="22"/>
      <c r="B43" s="40"/>
      <c r="C43" s="1184" t="s">
        <v>565</v>
      </c>
      <c r="D43" s="1185"/>
      <c r="E43" s="1186"/>
      <c r="F43" s="41">
        <v>0</v>
      </c>
      <c r="G43" s="42">
        <v>0.01</v>
      </c>
      <c r="H43" s="42" t="s">
        <v>511</v>
      </c>
      <c r="I43" s="42" t="s">
        <v>511</v>
      </c>
      <c r="J43" s="43" t="s">
        <v>511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w/tfjFHb0XmRxyaJqbvVPIz3zGrIiWzF7ZZzSOuoNOU/5Cevk0q81gXjU6cAaWQUKbYSaJDENJk7Wtxq9Pgdw==" saltValue="Qv/TNcSEuCB2/cCKRpKY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189" t="s">
        <v>10</v>
      </c>
      <c r="C45" s="1190"/>
      <c r="D45" s="58"/>
      <c r="E45" s="1195" t="s">
        <v>11</v>
      </c>
      <c r="F45" s="1195"/>
      <c r="G45" s="1195"/>
      <c r="H45" s="1195"/>
      <c r="I45" s="1195"/>
      <c r="J45" s="1196"/>
      <c r="K45" s="59">
        <v>1918</v>
      </c>
      <c r="L45" s="60">
        <v>1797</v>
      </c>
      <c r="M45" s="60">
        <v>1749</v>
      </c>
      <c r="N45" s="60">
        <v>1748</v>
      </c>
      <c r="O45" s="61">
        <v>1758</v>
      </c>
      <c r="P45" s="48"/>
      <c r="Q45" s="48"/>
      <c r="R45" s="48"/>
      <c r="S45" s="48"/>
      <c r="T45" s="48"/>
      <c r="U45" s="48"/>
    </row>
    <row r="46" spans="1:21" ht="30.75" customHeight="1" x14ac:dyDescent="0.2">
      <c r="A46" s="48"/>
      <c r="B46" s="1191"/>
      <c r="C46" s="1192"/>
      <c r="D46" s="62"/>
      <c r="E46" s="1197" t="s">
        <v>12</v>
      </c>
      <c r="F46" s="1197"/>
      <c r="G46" s="1197"/>
      <c r="H46" s="1197"/>
      <c r="I46" s="1197"/>
      <c r="J46" s="1198"/>
      <c r="K46" s="63" t="s">
        <v>511</v>
      </c>
      <c r="L46" s="64" t="s">
        <v>511</v>
      </c>
      <c r="M46" s="64" t="s">
        <v>511</v>
      </c>
      <c r="N46" s="64" t="s">
        <v>511</v>
      </c>
      <c r="O46" s="65" t="s">
        <v>511</v>
      </c>
      <c r="P46" s="48"/>
      <c r="Q46" s="48"/>
      <c r="R46" s="48"/>
      <c r="S46" s="48"/>
      <c r="T46" s="48"/>
      <c r="U46" s="48"/>
    </row>
    <row r="47" spans="1:21" ht="30.75" customHeight="1" x14ac:dyDescent="0.2">
      <c r="A47" s="48"/>
      <c r="B47" s="1191"/>
      <c r="C47" s="1192"/>
      <c r="D47" s="62"/>
      <c r="E47" s="1197" t="s">
        <v>13</v>
      </c>
      <c r="F47" s="1197"/>
      <c r="G47" s="1197"/>
      <c r="H47" s="1197"/>
      <c r="I47" s="1197"/>
      <c r="J47" s="1198"/>
      <c r="K47" s="63">
        <v>20</v>
      </c>
      <c r="L47" s="64">
        <v>20</v>
      </c>
      <c r="M47" s="64">
        <v>20</v>
      </c>
      <c r="N47" s="64">
        <v>20</v>
      </c>
      <c r="O47" s="65">
        <v>20</v>
      </c>
      <c r="P47" s="48"/>
      <c r="Q47" s="48"/>
      <c r="R47" s="48"/>
      <c r="S47" s="48"/>
      <c r="T47" s="48"/>
      <c r="U47" s="48"/>
    </row>
    <row r="48" spans="1:21" ht="30.75" customHeight="1" x14ac:dyDescent="0.2">
      <c r="A48" s="48"/>
      <c r="B48" s="1191"/>
      <c r="C48" s="1192"/>
      <c r="D48" s="62"/>
      <c r="E48" s="1197" t="s">
        <v>14</v>
      </c>
      <c r="F48" s="1197"/>
      <c r="G48" s="1197"/>
      <c r="H48" s="1197"/>
      <c r="I48" s="1197"/>
      <c r="J48" s="1198"/>
      <c r="K48" s="63">
        <v>561</v>
      </c>
      <c r="L48" s="64">
        <v>532</v>
      </c>
      <c r="M48" s="64">
        <v>504</v>
      </c>
      <c r="N48" s="64">
        <v>481</v>
      </c>
      <c r="O48" s="65">
        <v>513</v>
      </c>
      <c r="P48" s="48"/>
      <c r="Q48" s="48"/>
      <c r="R48" s="48"/>
      <c r="S48" s="48"/>
      <c r="T48" s="48"/>
      <c r="U48" s="48"/>
    </row>
    <row r="49" spans="1:21" ht="30.75" customHeight="1" x14ac:dyDescent="0.2">
      <c r="A49" s="48"/>
      <c r="B49" s="1191"/>
      <c r="C49" s="1192"/>
      <c r="D49" s="62"/>
      <c r="E49" s="1197" t="s">
        <v>15</v>
      </c>
      <c r="F49" s="1197"/>
      <c r="G49" s="1197"/>
      <c r="H49" s="1197"/>
      <c r="I49" s="1197"/>
      <c r="J49" s="1198"/>
      <c r="K49" s="63">
        <v>295</v>
      </c>
      <c r="L49" s="64">
        <v>42</v>
      </c>
      <c r="M49" s="64">
        <v>46</v>
      </c>
      <c r="N49" s="64">
        <v>46</v>
      </c>
      <c r="O49" s="65">
        <v>39</v>
      </c>
      <c r="P49" s="48"/>
      <c r="Q49" s="48"/>
      <c r="R49" s="48"/>
      <c r="S49" s="48"/>
      <c r="T49" s="48"/>
      <c r="U49" s="48"/>
    </row>
    <row r="50" spans="1:21" ht="30.75" customHeight="1" x14ac:dyDescent="0.2">
      <c r="A50" s="48"/>
      <c r="B50" s="1191"/>
      <c r="C50" s="1192"/>
      <c r="D50" s="62"/>
      <c r="E50" s="1197" t="s">
        <v>16</v>
      </c>
      <c r="F50" s="1197"/>
      <c r="G50" s="1197"/>
      <c r="H50" s="1197"/>
      <c r="I50" s="1197"/>
      <c r="J50" s="1198"/>
      <c r="K50" s="63">
        <v>109</v>
      </c>
      <c r="L50" s="64">
        <v>89</v>
      </c>
      <c r="M50" s="64">
        <v>74</v>
      </c>
      <c r="N50" s="64">
        <v>61</v>
      </c>
      <c r="O50" s="65">
        <v>47</v>
      </c>
      <c r="P50" s="48"/>
      <c r="Q50" s="48"/>
      <c r="R50" s="48"/>
      <c r="S50" s="48"/>
      <c r="T50" s="48"/>
      <c r="U50" s="48"/>
    </row>
    <row r="51" spans="1:21" ht="30.75" customHeight="1" x14ac:dyDescent="0.2">
      <c r="A51" s="48"/>
      <c r="B51" s="1193"/>
      <c r="C51" s="1194"/>
      <c r="D51" s="66"/>
      <c r="E51" s="1197" t="s">
        <v>17</v>
      </c>
      <c r="F51" s="1197"/>
      <c r="G51" s="1197"/>
      <c r="H51" s="1197"/>
      <c r="I51" s="1197"/>
      <c r="J51" s="1198"/>
      <c r="K51" s="63" t="s">
        <v>511</v>
      </c>
      <c r="L51" s="64">
        <v>0</v>
      </c>
      <c r="M51" s="64" t="s">
        <v>511</v>
      </c>
      <c r="N51" s="64" t="s">
        <v>511</v>
      </c>
      <c r="O51" s="65" t="s">
        <v>511</v>
      </c>
      <c r="P51" s="48"/>
      <c r="Q51" s="48"/>
      <c r="R51" s="48"/>
      <c r="S51" s="48"/>
      <c r="T51" s="48"/>
      <c r="U51" s="48"/>
    </row>
    <row r="52" spans="1:21" ht="30.75" customHeight="1" x14ac:dyDescent="0.2">
      <c r="A52" s="48"/>
      <c r="B52" s="1199" t="s">
        <v>18</v>
      </c>
      <c r="C52" s="1200"/>
      <c r="D52" s="66"/>
      <c r="E52" s="1197" t="s">
        <v>19</v>
      </c>
      <c r="F52" s="1197"/>
      <c r="G52" s="1197"/>
      <c r="H52" s="1197"/>
      <c r="I52" s="1197"/>
      <c r="J52" s="1198"/>
      <c r="K52" s="63">
        <v>2474</v>
      </c>
      <c r="L52" s="64">
        <v>2348</v>
      </c>
      <c r="M52" s="64">
        <v>2338</v>
      </c>
      <c r="N52" s="64">
        <v>2360</v>
      </c>
      <c r="O52" s="65">
        <v>2296</v>
      </c>
      <c r="P52" s="48"/>
      <c r="Q52" s="48"/>
      <c r="R52" s="48"/>
      <c r="S52" s="48"/>
      <c r="T52" s="48"/>
      <c r="U52" s="48"/>
    </row>
    <row r="53" spans="1:21" ht="30.75" customHeight="1" thickBot="1" x14ac:dyDescent="0.25">
      <c r="A53" s="48"/>
      <c r="B53" s="1201" t="s">
        <v>20</v>
      </c>
      <c r="C53" s="1202"/>
      <c r="D53" s="67"/>
      <c r="E53" s="1203" t="s">
        <v>21</v>
      </c>
      <c r="F53" s="1203"/>
      <c r="G53" s="1203"/>
      <c r="H53" s="1203"/>
      <c r="I53" s="1203"/>
      <c r="J53" s="1204"/>
      <c r="K53" s="68">
        <v>429</v>
      </c>
      <c r="L53" s="69">
        <v>132</v>
      </c>
      <c r="M53" s="69">
        <v>55</v>
      </c>
      <c r="N53" s="69">
        <v>-4</v>
      </c>
      <c r="O53" s="70">
        <v>81</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24</v>
      </c>
      <c r="C56" s="73"/>
      <c r="D56" s="73"/>
      <c r="E56" s="73"/>
      <c r="F56" s="73"/>
      <c r="G56" s="73"/>
      <c r="H56" s="73"/>
      <c r="I56" s="73"/>
      <c r="J56" s="73"/>
      <c r="K56" s="74"/>
      <c r="L56" s="74"/>
      <c r="M56" s="74"/>
      <c r="N56" s="74"/>
      <c r="O56" s="75" t="s">
        <v>566</v>
      </c>
      <c r="P56" s="48"/>
      <c r="Q56" s="48"/>
      <c r="R56" s="48"/>
      <c r="S56" s="48"/>
      <c r="T56" s="48"/>
      <c r="U56" s="48"/>
    </row>
    <row r="57" spans="1:21" ht="31.5" customHeight="1" thickBot="1" x14ac:dyDescent="0.3">
      <c r="A57" s="48"/>
      <c r="B57" s="76"/>
      <c r="C57" s="77"/>
      <c r="D57" s="77"/>
      <c r="E57" s="78"/>
      <c r="F57" s="78"/>
      <c r="G57" s="78"/>
      <c r="H57" s="78"/>
      <c r="I57" s="78"/>
      <c r="J57" s="79" t="s">
        <v>2</v>
      </c>
      <c r="K57" s="80" t="s">
        <v>567</v>
      </c>
      <c r="L57" s="81" t="s">
        <v>568</v>
      </c>
      <c r="M57" s="81" t="s">
        <v>569</v>
      </c>
      <c r="N57" s="81" t="s">
        <v>570</v>
      </c>
      <c r="O57" s="82" t="s">
        <v>571</v>
      </c>
      <c r="P57" s="48"/>
      <c r="Q57" s="48"/>
      <c r="R57" s="48"/>
      <c r="S57" s="48"/>
      <c r="T57" s="48"/>
      <c r="U57" s="48"/>
    </row>
    <row r="58" spans="1:21" ht="31.5" customHeight="1" x14ac:dyDescent="0.2">
      <c r="B58" s="1205" t="s">
        <v>25</v>
      </c>
      <c r="C58" s="1206"/>
      <c r="D58" s="1211" t="s">
        <v>26</v>
      </c>
      <c r="E58" s="1212"/>
      <c r="F58" s="1212"/>
      <c r="G58" s="1212"/>
      <c r="H58" s="1212"/>
      <c r="I58" s="1212"/>
      <c r="J58" s="1213"/>
      <c r="K58" s="83">
        <v>0</v>
      </c>
      <c r="L58" s="84">
        <v>0</v>
      </c>
      <c r="M58" s="84">
        <v>0</v>
      </c>
      <c r="N58" s="84">
        <v>0</v>
      </c>
      <c r="O58" s="85">
        <v>0</v>
      </c>
    </row>
    <row r="59" spans="1:21" ht="31.5" customHeight="1" x14ac:dyDescent="0.2">
      <c r="B59" s="1207"/>
      <c r="C59" s="1208"/>
      <c r="D59" s="1214" t="s">
        <v>27</v>
      </c>
      <c r="E59" s="1215"/>
      <c r="F59" s="1215"/>
      <c r="G59" s="1215"/>
      <c r="H59" s="1215"/>
      <c r="I59" s="1215"/>
      <c r="J59" s="1216"/>
      <c r="K59" s="86">
        <v>0</v>
      </c>
      <c r="L59" s="87">
        <v>0</v>
      </c>
      <c r="M59" s="87">
        <v>0</v>
      </c>
      <c r="N59" s="87">
        <v>0</v>
      </c>
      <c r="O59" s="88">
        <v>0</v>
      </c>
    </row>
    <row r="60" spans="1:21" ht="31.5" customHeight="1" thickBot="1" x14ac:dyDescent="0.25">
      <c r="B60" s="1209"/>
      <c r="C60" s="1210"/>
      <c r="D60" s="1217" t="s">
        <v>28</v>
      </c>
      <c r="E60" s="1218"/>
      <c r="F60" s="1218"/>
      <c r="G60" s="1218"/>
      <c r="H60" s="1218"/>
      <c r="I60" s="1218"/>
      <c r="J60" s="1219"/>
      <c r="K60" s="89">
        <v>205</v>
      </c>
      <c r="L60" s="90">
        <v>225</v>
      </c>
      <c r="M60" s="90">
        <v>245</v>
      </c>
      <c r="N60" s="90">
        <v>265</v>
      </c>
      <c r="O60" s="91">
        <v>285</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8qllJgchS5ceb7ZTSg/BVeXuGs0rRmLeTgcMmNyGvLwk+U51f4rHFKu/GBC0B5X9PtDHYTeYORz9Ah/YSJnLA==" saltValue="iCRBk8AC3nhjZwI1OAvVN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3">
      <c r="B40" s="98" t="s">
        <v>9</v>
      </c>
      <c r="C40" s="99"/>
      <c r="D40" s="99"/>
      <c r="E40" s="100"/>
      <c r="F40" s="100"/>
      <c r="G40" s="100"/>
      <c r="H40" s="101" t="s">
        <v>2</v>
      </c>
      <c r="I40" s="102" t="s">
        <v>553</v>
      </c>
      <c r="J40" s="103" t="s">
        <v>554</v>
      </c>
      <c r="K40" s="103" t="s">
        <v>555</v>
      </c>
      <c r="L40" s="103" t="s">
        <v>556</v>
      </c>
      <c r="M40" s="104" t="s">
        <v>557</v>
      </c>
    </row>
    <row r="41" spans="2:13" ht="27.75" customHeight="1" x14ac:dyDescent="0.2">
      <c r="B41" s="1220" t="s">
        <v>31</v>
      </c>
      <c r="C41" s="1221"/>
      <c r="D41" s="105"/>
      <c r="E41" s="1226" t="s">
        <v>32</v>
      </c>
      <c r="F41" s="1226"/>
      <c r="G41" s="1226"/>
      <c r="H41" s="1227"/>
      <c r="I41" s="355">
        <v>17891</v>
      </c>
      <c r="J41" s="356">
        <v>17604</v>
      </c>
      <c r="K41" s="356">
        <v>17797</v>
      </c>
      <c r="L41" s="356">
        <v>19444</v>
      </c>
      <c r="M41" s="357">
        <v>23036</v>
      </c>
    </row>
    <row r="42" spans="2:13" ht="27.75" customHeight="1" x14ac:dyDescent="0.2">
      <c r="B42" s="1222"/>
      <c r="C42" s="1223"/>
      <c r="D42" s="106"/>
      <c r="E42" s="1228" t="s">
        <v>33</v>
      </c>
      <c r="F42" s="1228"/>
      <c r="G42" s="1228"/>
      <c r="H42" s="1229"/>
      <c r="I42" s="358">
        <v>450</v>
      </c>
      <c r="J42" s="359">
        <v>368</v>
      </c>
      <c r="K42" s="359">
        <v>300</v>
      </c>
      <c r="L42" s="359">
        <v>245</v>
      </c>
      <c r="M42" s="360">
        <v>202</v>
      </c>
    </row>
    <row r="43" spans="2:13" ht="27.75" customHeight="1" x14ac:dyDescent="0.2">
      <c r="B43" s="1222"/>
      <c r="C43" s="1223"/>
      <c r="D43" s="106"/>
      <c r="E43" s="1228" t="s">
        <v>34</v>
      </c>
      <c r="F43" s="1228"/>
      <c r="G43" s="1228"/>
      <c r="H43" s="1229"/>
      <c r="I43" s="358">
        <v>7660</v>
      </c>
      <c r="J43" s="359">
        <v>6392</v>
      </c>
      <c r="K43" s="359">
        <v>5323</v>
      </c>
      <c r="L43" s="359">
        <v>5057</v>
      </c>
      <c r="M43" s="360">
        <v>7118</v>
      </c>
    </row>
    <row r="44" spans="2:13" ht="27.75" customHeight="1" x14ac:dyDescent="0.2">
      <c r="B44" s="1222"/>
      <c r="C44" s="1223"/>
      <c r="D44" s="106"/>
      <c r="E44" s="1228" t="s">
        <v>35</v>
      </c>
      <c r="F44" s="1228"/>
      <c r="G44" s="1228"/>
      <c r="H44" s="1229"/>
      <c r="I44" s="358">
        <v>179</v>
      </c>
      <c r="J44" s="359">
        <v>176</v>
      </c>
      <c r="K44" s="359">
        <v>142</v>
      </c>
      <c r="L44" s="359">
        <v>293</v>
      </c>
      <c r="M44" s="360">
        <v>1621</v>
      </c>
    </row>
    <row r="45" spans="2:13" ht="27.75" customHeight="1" x14ac:dyDescent="0.2">
      <c r="B45" s="1222"/>
      <c r="C45" s="1223"/>
      <c r="D45" s="106"/>
      <c r="E45" s="1228" t="s">
        <v>36</v>
      </c>
      <c r="F45" s="1228"/>
      <c r="G45" s="1228"/>
      <c r="H45" s="1229"/>
      <c r="I45" s="358">
        <v>3383</v>
      </c>
      <c r="J45" s="359">
        <v>3245</v>
      </c>
      <c r="K45" s="359">
        <v>3233</v>
      </c>
      <c r="L45" s="359">
        <v>3249</v>
      </c>
      <c r="M45" s="360">
        <v>3298</v>
      </c>
    </row>
    <row r="46" spans="2:13" ht="27.75" customHeight="1" x14ac:dyDescent="0.2">
      <c r="B46" s="1222"/>
      <c r="C46" s="1223"/>
      <c r="D46" s="107"/>
      <c r="E46" s="1228" t="s">
        <v>37</v>
      </c>
      <c r="F46" s="1228"/>
      <c r="G46" s="1228"/>
      <c r="H46" s="1229"/>
      <c r="I46" s="358">
        <v>3062</v>
      </c>
      <c r="J46" s="359">
        <v>2861</v>
      </c>
      <c r="K46" s="359">
        <v>2659</v>
      </c>
      <c r="L46" s="359">
        <v>2459</v>
      </c>
      <c r="M46" s="360">
        <v>2259</v>
      </c>
    </row>
    <row r="47" spans="2:13" ht="27.75" customHeight="1" x14ac:dyDescent="0.2">
      <c r="B47" s="1222"/>
      <c r="C47" s="1223"/>
      <c r="D47" s="108"/>
      <c r="E47" s="1230" t="s">
        <v>38</v>
      </c>
      <c r="F47" s="1231"/>
      <c r="G47" s="1231"/>
      <c r="H47" s="1232"/>
      <c r="I47" s="358" t="s">
        <v>511</v>
      </c>
      <c r="J47" s="359" t="s">
        <v>511</v>
      </c>
      <c r="K47" s="359" t="s">
        <v>511</v>
      </c>
      <c r="L47" s="359" t="s">
        <v>511</v>
      </c>
      <c r="M47" s="360" t="s">
        <v>511</v>
      </c>
    </row>
    <row r="48" spans="2:13" ht="27.75" customHeight="1" x14ac:dyDescent="0.2">
      <c r="B48" s="1222"/>
      <c r="C48" s="1223"/>
      <c r="D48" s="106"/>
      <c r="E48" s="1228" t="s">
        <v>39</v>
      </c>
      <c r="F48" s="1228"/>
      <c r="G48" s="1228"/>
      <c r="H48" s="1229"/>
      <c r="I48" s="358" t="s">
        <v>511</v>
      </c>
      <c r="J48" s="359" t="s">
        <v>511</v>
      </c>
      <c r="K48" s="359" t="s">
        <v>511</v>
      </c>
      <c r="L48" s="359" t="s">
        <v>511</v>
      </c>
      <c r="M48" s="360" t="s">
        <v>511</v>
      </c>
    </row>
    <row r="49" spans="2:13" ht="27.75" customHeight="1" x14ac:dyDescent="0.2">
      <c r="B49" s="1224"/>
      <c r="C49" s="1225"/>
      <c r="D49" s="106"/>
      <c r="E49" s="1228" t="s">
        <v>40</v>
      </c>
      <c r="F49" s="1228"/>
      <c r="G49" s="1228"/>
      <c r="H49" s="1229"/>
      <c r="I49" s="358" t="s">
        <v>511</v>
      </c>
      <c r="J49" s="359">
        <v>4</v>
      </c>
      <c r="K49" s="359" t="s">
        <v>511</v>
      </c>
      <c r="L49" s="359">
        <v>90</v>
      </c>
      <c r="M49" s="360" t="s">
        <v>511</v>
      </c>
    </row>
    <row r="50" spans="2:13" ht="27.75" customHeight="1" x14ac:dyDescent="0.2">
      <c r="B50" s="1233" t="s">
        <v>41</v>
      </c>
      <c r="C50" s="1234"/>
      <c r="D50" s="109"/>
      <c r="E50" s="1228" t="s">
        <v>42</v>
      </c>
      <c r="F50" s="1228"/>
      <c r="G50" s="1228"/>
      <c r="H50" s="1229"/>
      <c r="I50" s="358">
        <v>9813</v>
      </c>
      <c r="J50" s="359">
        <v>11084</v>
      </c>
      <c r="K50" s="359">
        <v>11768</v>
      </c>
      <c r="L50" s="359">
        <v>13804</v>
      </c>
      <c r="M50" s="360">
        <v>14019</v>
      </c>
    </row>
    <row r="51" spans="2:13" ht="27.75" customHeight="1" x14ac:dyDescent="0.2">
      <c r="B51" s="1222"/>
      <c r="C51" s="1223"/>
      <c r="D51" s="106"/>
      <c r="E51" s="1228" t="s">
        <v>43</v>
      </c>
      <c r="F51" s="1228"/>
      <c r="G51" s="1228"/>
      <c r="H51" s="1229"/>
      <c r="I51" s="358">
        <v>4998</v>
      </c>
      <c r="J51" s="359">
        <v>4747</v>
      </c>
      <c r="K51" s="359">
        <v>4304</v>
      </c>
      <c r="L51" s="359">
        <v>4534</v>
      </c>
      <c r="M51" s="360">
        <v>4656</v>
      </c>
    </row>
    <row r="52" spans="2:13" ht="27.75" customHeight="1" x14ac:dyDescent="0.2">
      <c r="B52" s="1224"/>
      <c r="C52" s="1225"/>
      <c r="D52" s="106"/>
      <c r="E52" s="1228" t="s">
        <v>44</v>
      </c>
      <c r="F52" s="1228"/>
      <c r="G52" s="1228"/>
      <c r="H52" s="1229"/>
      <c r="I52" s="358">
        <v>23269</v>
      </c>
      <c r="J52" s="359">
        <v>22917</v>
      </c>
      <c r="K52" s="359">
        <v>22703</v>
      </c>
      <c r="L52" s="359">
        <v>22877</v>
      </c>
      <c r="M52" s="360">
        <v>23887</v>
      </c>
    </row>
    <row r="53" spans="2:13" ht="27.75" customHeight="1" thickBot="1" x14ac:dyDescent="0.25">
      <c r="B53" s="1235" t="s">
        <v>45</v>
      </c>
      <c r="C53" s="1236"/>
      <c r="D53" s="110"/>
      <c r="E53" s="1237" t="s">
        <v>46</v>
      </c>
      <c r="F53" s="1237"/>
      <c r="G53" s="1237"/>
      <c r="H53" s="1238"/>
      <c r="I53" s="361">
        <v>-5454</v>
      </c>
      <c r="J53" s="362">
        <v>-8099</v>
      </c>
      <c r="K53" s="362">
        <v>-9320</v>
      </c>
      <c r="L53" s="362">
        <v>-10377</v>
      </c>
      <c r="M53" s="363">
        <v>-5029</v>
      </c>
    </row>
    <row r="54" spans="2:13" ht="27.75" customHeight="1" x14ac:dyDescent="0.25">
      <c r="B54" s="111" t="s">
        <v>47</v>
      </c>
      <c r="C54" s="112"/>
      <c r="D54" s="112"/>
      <c r="E54" s="113"/>
      <c r="F54" s="113"/>
      <c r="G54" s="113"/>
      <c r="H54" s="113"/>
      <c r="I54" s="114"/>
      <c r="J54" s="114"/>
      <c r="K54" s="114"/>
      <c r="L54" s="114"/>
      <c r="M54" s="114"/>
    </row>
    <row r="55" spans="2:13" ht="13" x14ac:dyDescent="0.2"/>
  </sheetData>
  <sheetProtection algorithmName="SHA-512" hashValue="1salOCBri7hBZ7nEd6CBbNs2Rjy59Fbs4fcy4wBmEHBh+C3otriDJxbe7Yerk9sFGkX3Iumx8lOSIag7Ejn1kg==" saltValue="OK8qroZmJBmr4pBsNxOY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555</v>
      </c>
      <c r="G54" s="119" t="s">
        <v>556</v>
      </c>
      <c r="H54" s="120" t="s">
        <v>557</v>
      </c>
    </row>
    <row r="55" spans="2:8" ht="52.5" customHeight="1" x14ac:dyDescent="0.2">
      <c r="B55" s="121"/>
      <c r="C55" s="1247" t="s">
        <v>49</v>
      </c>
      <c r="D55" s="1247"/>
      <c r="E55" s="1248"/>
      <c r="F55" s="122">
        <v>4101</v>
      </c>
      <c r="G55" s="122">
        <v>4609</v>
      </c>
      <c r="H55" s="123">
        <v>4921</v>
      </c>
    </row>
    <row r="56" spans="2:8" ht="52.5" customHeight="1" x14ac:dyDescent="0.2">
      <c r="B56" s="124"/>
      <c r="C56" s="1249" t="s">
        <v>50</v>
      </c>
      <c r="D56" s="1249"/>
      <c r="E56" s="1250"/>
      <c r="F56" s="125">
        <v>1456</v>
      </c>
      <c r="G56" s="125">
        <v>2046</v>
      </c>
      <c r="H56" s="126">
        <v>2549</v>
      </c>
    </row>
    <row r="57" spans="2:8" ht="53.25" customHeight="1" x14ac:dyDescent="0.2">
      <c r="B57" s="124"/>
      <c r="C57" s="1251" t="s">
        <v>51</v>
      </c>
      <c r="D57" s="1251"/>
      <c r="E57" s="1252"/>
      <c r="F57" s="127">
        <v>5773</v>
      </c>
      <c r="G57" s="127">
        <v>6682</v>
      </c>
      <c r="H57" s="128">
        <v>6008</v>
      </c>
    </row>
    <row r="58" spans="2:8" ht="45.75" customHeight="1" x14ac:dyDescent="0.2">
      <c r="B58" s="129"/>
      <c r="C58" s="1239" t="s">
        <v>585</v>
      </c>
      <c r="D58" s="1240"/>
      <c r="E58" s="1241"/>
      <c r="F58" s="130">
        <v>3300</v>
      </c>
      <c r="G58" s="130">
        <v>4080</v>
      </c>
      <c r="H58" s="131">
        <v>3430</v>
      </c>
    </row>
    <row r="59" spans="2:8" ht="45.75" customHeight="1" x14ac:dyDescent="0.2">
      <c r="B59" s="129"/>
      <c r="C59" s="1239" t="s">
        <v>586</v>
      </c>
      <c r="D59" s="1240"/>
      <c r="E59" s="1241"/>
      <c r="F59" s="130">
        <v>1025</v>
      </c>
      <c r="G59" s="130">
        <v>1125</v>
      </c>
      <c r="H59" s="131">
        <v>1225</v>
      </c>
    </row>
    <row r="60" spans="2:8" ht="45.75" customHeight="1" x14ac:dyDescent="0.2">
      <c r="B60" s="129"/>
      <c r="C60" s="1239" t="s">
        <v>587</v>
      </c>
      <c r="D60" s="1240"/>
      <c r="E60" s="1241"/>
      <c r="F60" s="130">
        <v>392</v>
      </c>
      <c r="G60" s="130">
        <v>392</v>
      </c>
      <c r="H60" s="131">
        <v>392</v>
      </c>
    </row>
    <row r="61" spans="2:8" ht="45.75" customHeight="1" x14ac:dyDescent="0.2">
      <c r="B61" s="129"/>
      <c r="C61" s="1239" t="s">
        <v>588</v>
      </c>
      <c r="D61" s="1240"/>
      <c r="E61" s="1241"/>
      <c r="F61" s="130">
        <v>365</v>
      </c>
      <c r="G61" s="130">
        <v>345</v>
      </c>
      <c r="H61" s="131">
        <v>345</v>
      </c>
    </row>
    <row r="62" spans="2:8" ht="45.75" customHeight="1" thickBot="1" x14ac:dyDescent="0.25">
      <c r="B62" s="132"/>
      <c r="C62" s="1242" t="s">
        <v>589</v>
      </c>
      <c r="D62" s="1243"/>
      <c r="E62" s="1244"/>
      <c r="F62" s="133">
        <v>339</v>
      </c>
      <c r="G62" s="133">
        <v>339</v>
      </c>
      <c r="H62" s="134">
        <v>339</v>
      </c>
    </row>
    <row r="63" spans="2:8" ht="52.5" customHeight="1" thickBot="1" x14ac:dyDescent="0.25">
      <c r="B63" s="135"/>
      <c r="C63" s="1245" t="s">
        <v>52</v>
      </c>
      <c r="D63" s="1245"/>
      <c r="E63" s="1246"/>
      <c r="F63" s="136">
        <v>11330</v>
      </c>
      <c r="G63" s="136">
        <v>13337</v>
      </c>
      <c r="H63" s="137">
        <v>13478</v>
      </c>
    </row>
    <row r="64" spans="2:8" ht="13" x14ac:dyDescent="0.2"/>
  </sheetData>
  <sheetProtection algorithmName="SHA-512" hashValue="fGnhfhna+ZxK4jSd0u05vmVz0tpYAkH1zDTG2CnWaKr3smH6CM/biNinaT1E+JcozvzLxtHR4DDP4plZq6JwwA==" saltValue="DIgGczXu3VjBD9wtOkOn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DEE8E-3CCA-4125-8112-3BEDA5935F05}">
  <sheetPr>
    <pageSetUpPr fitToPage="1"/>
  </sheetPr>
  <dimension ref="A1:DE85"/>
  <sheetViews>
    <sheetView showGridLines="0" tabSelected="1" topLeftCell="A55" zoomScaleNormal="100" zoomScaleSheetLayoutView="55" workbookViewId="0">
      <selection activeCell="AN77" sqref="AN77:BA80"/>
    </sheetView>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591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592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3" t="s">
        <v>593</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 x14ac:dyDescent="0.2">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 x14ac:dyDescent="0.2">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 x14ac:dyDescent="0.2">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 x14ac:dyDescent="0.2">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594</v>
      </c>
    </row>
    <row r="50" spans="1:109" ht="13" x14ac:dyDescent="0.2">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553</v>
      </c>
      <c r="BQ50" s="1266"/>
      <c r="BR50" s="1266"/>
      <c r="BS50" s="1266"/>
      <c r="BT50" s="1266"/>
      <c r="BU50" s="1266"/>
      <c r="BV50" s="1266"/>
      <c r="BW50" s="1266"/>
      <c r="BX50" s="1266" t="s">
        <v>554</v>
      </c>
      <c r="BY50" s="1266"/>
      <c r="BZ50" s="1266"/>
      <c r="CA50" s="1266"/>
      <c r="CB50" s="1266"/>
      <c r="CC50" s="1266"/>
      <c r="CD50" s="1266"/>
      <c r="CE50" s="1266"/>
      <c r="CF50" s="1266" t="s">
        <v>555</v>
      </c>
      <c r="CG50" s="1266"/>
      <c r="CH50" s="1266"/>
      <c r="CI50" s="1266"/>
      <c r="CJ50" s="1266"/>
      <c r="CK50" s="1266"/>
      <c r="CL50" s="1266"/>
      <c r="CM50" s="1266"/>
      <c r="CN50" s="1266" t="s">
        <v>556</v>
      </c>
      <c r="CO50" s="1266"/>
      <c r="CP50" s="1266"/>
      <c r="CQ50" s="1266"/>
      <c r="CR50" s="1266"/>
      <c r="CS50" s="1266"/>
      <c r="CT50" s="1266"/>
      <c r="CU50" s="1266"/>
      <c r="CV50" s="1266" t="s">
        <v>557</v>
      </c>
      <c r="CW50" s="1266"/>
      <c r="CX50" s="1266"/>
      <c r="CY50" s="1266"/>
      <c r="CZ50" s="1266"/>
      <c r="DA50" s="1266"/>
      <c r="DB50" s="1266"/>
      <c r="DC50" s="1266"/>
    </row>
    <row r="51" spans="1:109" ht="13.5" customHeight="1" x14ac:dyDescent="0.2">
      <c r="B51" s="372"/>
      <c r="G51" s="1272"/>
      <c r="H51" s="1272"/>
      <c r="I51" s="1270"/>
      <c r="J51" s="1270"/>
      <c r="K51" s="1268"/>
      <c r="L51" s="1268"/>
      <c r="M51" s="1268"/>
      <c r="N51" s="1268"/>
      <c r="AM51" s="381"/>
      <c r="AN51" s="1269" t="s">
        <v>595</v>
      </c>
      <c r="AO51" s="1269"/>
      <c r="AP51" s="1269"/>
      <c r="AQ51" s="1269"/>
      <c r="AR51" s="1269"/>
      <c r="AS51" s="1269"/>
      <c r="AT51" s="1269"/>
      <c r="AU51" s="1269"/>
      <c r="AV51" s="1269"/>
      <c r="AW51" s="1269"/>
      <c r="AX51" s="1269"/>
      <c r="AY51" s="1269"/>
      <c r="AZ51" s="1269"/>
      <c r="BA51" s="1269"/>
      <c r="BB51" s="1269" t="s">
        <v>596</v>
      </c>
      <c r="BC51" s="1269"/>
      <c r="BD51" s="1269"/>
      <c r="BE51" s="1269"/>
      <c r="BF51" s="1269"/>
      <c r="BG51" s="1269"/>
      <c r="BH51" s="1269"/>
      <c r="BI51" s="1269"/>
      <c r="BJ51" s="1269"/>
      <c r="BK51" s="1269"/>
      <c r="BL51" s="1269"/>
      <c r="BM51" s="1269"/>
      <c r="BN51" s="1269"/>
      <c r="BO51" s="1269"/>
      <c r="BP51" s="1267"/>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ht="13" x14ac:dyDescent="0.2">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 x14ac:dyDescent="0.2">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597</v>
      </c>
      <c r="BC53" s="1269"/>
      <c r="BD53" s="1269"/>
      <c r="BE53" s="1269"/>
      <c r="BF53" s="1269"/>
      <c r="BG53" s="1269"/>
      <c r="BH53" s="1269"/>
      <c r="BI53" s="1269"/>
      <c r="BJ53" s="1269"/>
      <c r="BK53" s="1269"/>
      <c r="BL53" s="1269"/>
      <c r="BM53" s="1269"/>
      <c r="BN53" s="1269"/>
      <c r="BO53" s="1269"/>
      <c r="BP53" s="1267">
        <v>59.3</v>
      </c>
      <c r="BQ53" s="1267"/>
      <c r="BR53" s="1267"/>
      <c r="BS53" s="1267"/>
      <c r="BT53" s="1267"/>
      <c r="BU53" s="1267"/>
      <c r="BV53" s="1267"/>
      <c r="BW53" s="1267"/>
      <c r="BX53" s="1267">
        <v>60.2</v>
      </c>
      <c r="BY53" s="1267"/>
      <c r="BZ53" s="1267"/>
      <c r="CA53" s="1267"/>
      <c r="CB53" s="1267"/>
      <c r="CC53" s="1267"/>
      <c r="CD53" s="1267"/>
      <c r="CE53" s="1267"/>
      <c r="CF53" s="1267">
        <v>61.1</v>
      </c>
      <c r="CG53" s="1267"/>
      <c r="CH53" s="1267"/>
      <c r="CI53" s="1267"/>
      <c r="CJ53" s="1267"/>
      <c r="CK53" s="1267"/>
      <c r="CL53" s="1267"/>
      <c r="CM53" s="1267"/>
      <c r="CN53" s="1267">
        <v>62</v>
      </c>
      <c r="CO53" s="1267"/>
      <c r="CP53" s="1267"/>
      <c r="CQ53" s="1267"/>
      <c r="CR53" s="1267"/>
      <c r="CS53" s="1267"/>
      <c r="CT53" s="1267"/>
      <c r="CU53" s="1267"/>
      <c r="CV53" s="1267">
        <v>57.7</v>
      </c>
      <c r="CW53" s="1267"/>
      <c r="CX53" s="1267"/>
      <c r="CY53" s="1267"/>
      <c r="CZ53" s="1267"/>
      <c r="DA53" s="1267"/>
      <c r="DB53" s="1267"/>
      <c r="DC53" s="1267"/>
    </row>
    <row r="54" spans="1:109" ht="13" x14ac:dyDescent="0.2">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 x14ac:dyDescent="0.2">
      <c r="A55" s="380"/>
      <c r="B55" s="372"/>
      <c r="G55" s="1262"/>
      <c r="H55" s="1262"/>
      <c r="I55" s="1262"/>
      <c r="J55" s="1262"/>
      <c r="K55" s="1268"/>
      <c r="L55" s="1268"/>
      <c r="M55" s="1268"/>
      <c r="N55" s="1268"/>
      <c r="AN55" s="1266" t="s">
        <v>598</v>
      </c>
      <c r="AO55" s="1266"/>
      <c r="AP55" s="1266"/>
      <c r="AQ55" s="1266"/>
      <c r="AR55" s="1266"/>
      <c r="AS55" s="1266"/>
      <c r="AT55" s="1266"/>
      <c r="AU55" s="1266"/>
      <c r="AV55" s="1266"/>
      <c r="AW55" s="1266"/>
      <c r="AX55" s="1266"/>
      <c r="AY55" s="1266"/>
      <c r="AZ55" s="1266"/>
      <c r="BA55" s="1266"/>
      <c r="BB55" s="1269" t="s">
        <v>596</v>
      </c>
      <c r="BC55" s="1269"/>
      <c r="BD55" s="1269"/>
      <c r="BE55" s="1269"/>
      <c r="BF55" s="1269"/>
      <c r="BG55" s="1269"/>
      <c r="BH55" s="1269"/>
      <c r="BI55" s="1269"/>
      <c r="BJ55" s="1269"/>
      <c r="BK55" s="1269"/>
      <c r="BL55" s="1269"/>
      <c r="BM55" s="1269"/>
      <c r="BN55" s="1269"/>
      <c r="BO55" s="1269"/>
      <c r="BP55" s="1267">
        <v>24.2</v>
      </c>
      <c r="BQ55" s="1267"/>
      <c r="BR55" s="1267"/>
      <c r="BS55" s="1267"/>
      <c r="BT55" s="1267"/>
      <c r="BU55" s="1267"/>
      <c r="BV55" s="1267"/>
      <c r="BW55" s="1267"/>
      <c r="BX55" s="1267">
        <v>22.1</v>
      </c>
      <c r="BY55" s="1267"/>
      <c r="BZ55" s="1267"/>
      <c r="CA55" s="1267"/>
      <c r="CB55" s="1267"/>
      <c r="CC55" s="1267"/>
      <c r="CD55" s="1267"/>
      <c r="CE55" s="1267"/>
      <c r="CF55" s="1267">
        <v>20.399999999999999</v>
      </c>
      <c r="CG55" s="1267"/>
      <c r="CH55" s="1267"/>
      <c r="CI55" s="1267"/>
      <c r="CJ55" s="1267"/>
      <c r="CK55" s="1267"/>
      <c r="CL55" s="1267"/>
      <c r="CM55" s="1267"/>
      <c r="CN55" s="1267">
        <v>11.2</v>
      </c>
      <c r="CO55" s="1267"/>
      <c r="CP55" s="1267"/>
      <c r="CQ55" s="1267"/>
      <c r="CR55" s="1267"/>
      <c r="CS55" s="1267"/>
      <c r="CT55" s="1267"/>
      <c r="CU55" s="1267"/>
      <c r="CV55" s="1267">
        <v>4.5999999999999996</v>
      </c>
      <c r="CW55" s="1267"/>
      <c r="CX55" s="1267"/>
      <c r="CY55" s="1267"/>
      <c r="CZ55" s="1267"/>
      <c r="DA55" s="1267"/>
      <c r="DB55" s="1267"/>
      <c r="DC55" s="1267"/>
    </row>
    <row r="56" spans="1:109" ht="13" x14ac:dyDescent="0.2">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ht="13" x14ac:dyDescent="0.2">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597</v>
      </c>
      <c r="BC57" s="1269"/>
      <c r="BD57" s="1269"/>
      <c r="BE57" s="1269"/>
      <c r="BF57" s="1269"/>
      <c r="BG57" s="1269"/>
      <c r="BH57" s="1269"/>
      <c r="BI57" s="1269"/>
      <c r="BJ57" s="1269"/>
      <c r="BK57" s="1269"/>
      <c r="BL57" s="1269"/>
      <c r="BM57" s="1269"/>
      <c r="BN57" s="1269"/>
      <c r="BO57" s="1269"/>
      <c r="BP57" s="1267">
        <v>60.1</v>
      </c>
      <c r="BQ57" s="1267"/>
      <c r="BR57" s="1267"/>
      <c r="BS57" s="1267"/>
      <c r="BT57" s="1267"/>
      <c r="BU57" s="1267"/>
      <c r="BV57" s="1267"/>
      <c r="BW57" s="1267"/>
      <c r="BX57" s="1267">
        <v>61.5</v>
      </c>
      <c r="BY57" s="1267"/>
      <c r="BZ57" s="1267"/>
      <c r="CA57" s="1267"/>
      <c r="CB57" s="1267"/>
      <c r="CC57" s="1267"/>
      <c r="CD57" s="1267"/>
      <c r="CE57" s="1267"/>
      <c r="CF57" s="1267">
        <v>63</v>
      </c>
      <c r="CG57" s="1267"/>
      <c r="CH57" s="1267"/>
      <c r="CI57" s="1267"/>
      <c r="CJ57" s="1267"/>
      <c r="CK57" s="1267"/>
      <c r="CL57" s="1267"/>
      <c r="CM57" s="1267"/>
      <c r="CN57" s="1267">
        <v>63.7</v>
      </c>
      <c r="CO57" s="1267"/>
      <c r="CP57" s="1267"/>
      <c r="CQ57" s="1267"/>
      <c r="CR57" s="1267"/>
      <c r="CS57" s="1267"/>
      <c r="CT57" s="1267"/>
      <c r="CU57" s="1267"/>
      <c r="CV57" s="1267">
        <v>64.099999999999994</v>
      </c>
      <c r="CW57" s="1267"/>
      <c r="CX57" s="1267"/>
      <c r="CY57" s="1267"/>
      <c r="CZ57" s="1267"/>
      <c r="DA57" s="1267"/>
      <c r="DB57" s="1267"/>
      <c r="DC57" s="1267"/>
      <c r="DD57" s="385"/>
      <c r="DE57" s="384"/>
    </row>
    <row r="58" spans="1:109" s="380" customFormat="1" ht="13" x14ac:dyDescent="0.2">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599</v>
      </c>
    </row>
    <row r="64" spans="1:109" ht="13" x14ac:dyDescent="0.2">
      <c r="B64" s="372"/>
      <c r="G64" s="379"/>
      <c r="I64" s="392"/>
      <c r="J64" s="392"/>
      <c r="K64" s="392"/>
      <c r="L64" s="392"/>
      <c r="M64" s="392"/>
      <c r="N64" s="393"/>
      <c r="AM64" s="379"/>
      <c r="AN64" s="379" t="s">
        <v>592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73" t="s">
        <v>600</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 x14ac:dyDescent="0.2">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 x14ac:dyDescent="0.2">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 x14ac:dyDescent="0.2">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 x14ac:dyDescent="0.2">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594</v>
      </c>
    </row>
    <row r="72" spans="2:107" ht="13" x14ac:dyDescent="0.2">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553</v>
      </c>
      <c r="BQ72" s="1266"/>
      <c r="BR72" s="1266"/>
      <c r="BS72" s="1266"/>
      <c r="BT72" s="1266"/>
      <c r="BU72" s="1266"/>
      <c r="BV72" s="1266"/>
      <c r="BW72" s="1266"/>
      <c r="BX72" s="1266" t="s">
        <v>554</v>
      </c>
      <c r="BY72" s="1266"/>
      <c r="BZ72" s="1266"/>
      <c r="CA72" s="1266"/>
      <c r="CB72" s="1266"/>
      <c r="CC72" s="1266"/>
      <c r="CD72" s="1266"/>
      <c r="CE72" s="1266"/>
      <c r="CF72" s="1266" t="s">
        <v>555</v>
      </c>
      <c r="CG72" s="1266"/>
      <c r="CH72" s="1266"/>
      <c r="CI72" s="1266"/>
      <c r="CJ72" s="1266"/>
      <c r="CK72" s="1266"/>
      <c r="CL72" s="1266"/>
      <c r="CM72" s="1266"/>
      <c r="CN72" s="1266" t="s">
        <v>556</v>
      </c>
      <c r="CO72" s="1266"/>
      <c r="CP72" s="1266"/>
      <c r="CQ72" s="1266"/>
      <c r="CR72" s="1266"/>
      <c r="CS72" s="1266"/>
      <c r="CT72" s="1266"/>
      <c r="CU72" s="1266"/>
      <c r="CV72" s="1266" t="s">
        <v>557</v>
      </c>
      <c r="CW72" s="1266"/>
      <c r="CX72" s="1266"/>
      <c r="CY72" s="1266"/>
      <c r="CZ72" s="1266"/>
      <c r="DA72" s="1266"/>
      <c r="DB72" s="1266"/>
      <c r="DC72" s="1266"/>
    </row>
    <row r="73" spans="2:107" ht="13" x14ac:dyDescent="0.2">
      <c r="B73" s="372"/>
      <c r="G73" s="1272"/>
      <c r="H73" s="1272"/>
      <c r="I73" s="1272"/>
      <c r="J73" s="1272"/>
      <c r="K73" s="1274"/>
      <c r="L73" s="1274"/>
      <c r="M73" s="1274"/>
      <c r="N73" s="1274"/>
      <c r="AM73" s="381"/>
      <c r="AN73" s="1269" t="s">
        <v>595</v>
      </c>
      <c r="AO73" s="1269"/>
      <c r="AP73" s="1269"/>
      <c r="AQ73" s="1269"/>
      <c r="AR73" s="1269"/>
      <c r="AS73" s="1269"/>
      <c r="AT73" s="1269"/>
      <c r="AU73" s="1269"/>
      <c r="AV73" s="1269"/>
      <c r="AW73" s="1269"/>
      <c r="AX73" s="1269"/>
      <c r="AY73" s="1269"/>
      <c r="AZ73" s="1269"/>
      <c r="BA73" s="1269"/>
      <c r="BB73" s="1269" t="s">
        <v>596</v>
      </c>
      <c r="BC73" s="1269"/>
      <c r="BD73" s="1269"/>
      <c r="BE73" s="1269"/>
      <c r="BF73" s="1269"/>
      <c r="BG73" s="1269"/>
      <c r="BH73" s="1269"/>
      <c r="BI73" s="1269"/>
      <c r="BJ73" s="1269"/>
      <c r="BK73" s="1269"/>
      <c r="BL73" s="1269"/>
      <c r="BM73" s="1269"/>
      <c r="BN73" s="1269"/>
      <c r="BO73" s="1269"/>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ht="13" x14ac:dyDescent="0.2">
      <c r="B74" s="372"/>
      <c r="G74" s="1272"/>
      <c r="H74" s="1272"/>
      <c r="I74" s="1272"/>
      <c r="J74" s="1272"/>
      <c r="K74" s="1274"/>
      <c r="L74" s="1274"/>
      <c r="M74" s="1274"/>
      <c r="N74" s="1274"/>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3" x14ac:dyDescent="0.2">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601</v>
      </c>
      <c r="BC75" s="1269"/>
      <c r="BD75" s="1269"/>
      <c r="BE75" s="1269"/>
      <c r="BF75" s="1269"/>
      <c r="BG75" s="1269"/>
      <c r="BH75" s="1269"/>
      <c r="BI75" s="1269"/>
      <c r="BJ75" s="1269"/>
      <c r="BK75" s="1269"/>
      <c r="BL75" s="1269"/>
      <c r="BM75" s="1269"/>
      <c r="BN75" s="1269"/>
      <c r="BO75" s="1269"/>
      <c r="BP75" s="1267">
        <v>4.5</v>
      </c>
      <c r="BQ75" s="1267"/>
      <c r="BR75" s="1267"/>
      <c r="BS75" s="1267"/>
      <c r="BT75" s="1267"/>
      <c r="BU75" s="1267"/>
      <c r="BV75" s="1267"/>
      <c r="BW75" s="1267"/>
      <c r="BX75" s="1267">
        <v>2.9</v>
      </c>
      <c r="BY75" s="1267"/>
      <c r="BZ75" s="1267"/>
      <c r="CA75" s="1267"/>
      <c r="CB75" s="1267"/>
      <c r="CC75" s="1267"/>
      <c r="CD75" s="1267"/>
      <c r="CE75" s="1267"/>
      <c r="CF75" s="1267">
        <v>1.5</v>
      </c>
      <c r="CG75" s="1267"/>
      <c r="CH75" s="1267"/>
      <c r="CI75" s="1267"/>
      <c r="CJ75" s="1267"/>
      <c r="CK75" s="1267"/>
      <c r="CL75" s="1267"/>
      <c r="CM75" s="1267"/>
      <c r="CN75" s="1267">
        <v>0.4</v>
      </c>
      <c r="CO75" s="1267"/>
      <c r="CP75" s="1267"/>
      <c r="CQ75" s="1267"/>
      <c r="CR75" s="1267"/>
      <c r="CS75" s="1267"/>
      <c r="CT75" s="1267"/>
      <c r="CU75" s="1267"/>
      <c r="CV75" s="1267">
        <v>0.3</v>
      </c>
      <c r="CW75" s="1267"/>
      <c r="CX75" s="1267"/>
      <c r="CY75" s="1267"/>
      <c r="CZ75" s="1267"/>
      <c r="DA75" s="1267"/>
      <c r="DB75" s="1267"/>
      <c r="DC75" s="1267"/>
    </row>
    <row r="76" spans="2:107" ht="13" x14ac:dyDescent="0.2">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3" x14ac:dyDescent="0.2">
      <c r="B77" s="372"/>
      <c r="G77" s="1262"/>
      <c r="H77" s="1262"/>
      <c r="I77" s="1262"/>
      <c r="J77" s="1262"/>
      <c r="K77" s="1274"/>
      <c r="L77" s="1274"/>
      <c r="M77" s="1274"/>
      <c r="N77" s="1274"/>
      <c r="AN77" s="1266" t="s">
        <v>598</v>
      </c>
      <c r="AO77" s="1266"/>
      <c r="AP77" s="1266"/>
      <c r="AQ77" s="1266"/>
      <c r="AR77" s="1266"/>
      <c r="AS77" s="1266"/>
      <c r="AT77" s="1266"/>
      <c r="AU77" s="1266"/>
      <c r="AV77" s="1266"/>
      <c r="AW77" s="1266"/>
      <c r="AX77" s="1266"/>
      <c r="AY77" s="1266"/>
      <c r="AZ77" s="1266"/>
      <c r="BA77" s="1266"/>
      <c r="BB77" s="1269" t="s">
        <v>596</v>
      </c>
      <c r="BC77" s="1269"/>
      <c r="BD77" s="1269"/>
      <c r="BE77" s="1269"/>
      <c r="BF77" s="1269"/>
      <c r="BG77" s="1269"/>
      <c r="BH77" s="1269"/>
      <c r="BI77" s="1269"/>
      <c r="BJ77" s="1269"/>
      <c r="BK77" s="1269"/>
      <c r="BL77" s="1269"/>
      <c r="BM77" s="1269"/>
      <c r="BN77" s="1269"/>
      <c r="BO77" s="1269"/>
      <c r="BP77" s="1267">
        <v>24.2</v>
      </c>
      <c r="BQ77" s="1267"/>
      <c r="BR77" s="1267"/>
      <c r="BS77" s="1267"/>
      <c r="BT77" s="1267"/>
      <c r="BU77" s="1267"/>
      <c r="BV77" s="1267"/>
      <c r="BW77" s="1267"/>
      <c r="BX77" s="1267">
        <v>22.1</v>
      </c>
      <c r="BY77" s="1267"/>
      <c r="BZ77" s="1267"/>
      <c r="CA77" s="1267"/>
      <c r="CB77" s="1267"/>
      <c r="CC77" s="1267"/>
      <c r="CD77" s="1267"/>
      <c r="CE77" s="1267"/>
      <c r="CF77" s="1267">
        <v>20.399999999999999</v>
      </c>
      <c r="CG77" s="1267"/>
      <c r="CH77" s="1267"/>
      <c r="CI77" s="1267"/>
      <c r="CJ77" s="1267"/>
      <c r="CK77" s="1267"/>
      <c r="CL77" s="1267"/>
      <c r="CM77" s="1267"/>
      <c r="CN77" s="1267">
        <v>11.2</v>
      </c>
      <c r="CO77" s="1267"/>
      <c r="CP77" s="1267"/>
      <c r="CQ77" s="1267"/>
      <c r="CR77" s="1267"/>
      <c r="CS77" s="1267"/>
      <c r="CT77" s="1267"/>
      <c r="CU77" s="1267"/>
      <c r="CV77" s="1267">
        <v>4.5999999999999996</v>
      </c>
      <c r="CW77" s="1267"/>
      <c r="CX77" s="1267"/>
      <c r="CY77" s="1267"/>
      <c r="CZ77" s="1267"/>
      <c r="DA77" s="1267"/>
      <c r="DB77" s="1267"/>
      <c r="DC77" s="1267"/>
    </row>
    <row r="78" spans="2:107" ht="13" x14ac:dyDescent="0.2">
      <c r="B78" s="372"/>
      <c r="G78" s="1262"/>
      <c r="H78" s="1262"/>
      <c r="I78" s="1262"/>
      <c r="J78" s="1262"/>
      <c r="K78" s="1274"/>
      <c r="L78" s="1274"/>
      <c r="M78" s="1274"/>
      <c r="N78" s="1274"/>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3" x14ac:dyDescent="0.2">
      <c r="B79" s="372"/>
      <c r="G79" s="1262"/>
      <c r="H79" s="1262"/>
      <c r="I79" s="1271"/>
      <c r="J79" s="1271"/>
      <c r="K79" s="1275"/>
      <c r="L79" s="1275"/>
      <c r="M79" s="1275"/>
      <c r="N79" s="1275"/>
      <c r="AN79" s="1266"/>
      <c r="AO79" s="1266"/>
      <c r="AP79" s="1266"/>
      <c r="AQ79" s="1266"/>
      <c r="AR79" s="1266"/>
      <c r="AS79" s="1266"/>
      <c r="AT79" s="1266"/>
      <c r="AU79" s="1266"/>
      <c r="AV79" s="1266"/>
      <c r="AW79" s="1266"/>
      <c r="AX79" s="1266"/>
      <c r="AY79" s="1266"/>
      <c r="AZ79" s="1266"/>
      <c r="BA79" s="1266"/>
      <c r="BB79" s="1269" t="s">
        <v>601</v>
      </c>
      <c r="BC79" s="1269"/>
      <c r="BD79" s="1269"/>
      <c r="BE79" s="1269"/>
      <c r="BF79" s="1269"/>
      <c r="BG79" s="1269"/>
      <c r="BH79" s="1269"/>
      <c r="BI79" s="1269"/>
      <c r="BJ79" s="1269"/>
      <c r="BK79" s="1269"/>
      <c r="BL79" s="1269"/>
      <c r="BM79" s="1269"/>
      <c r="BN79" s="1269"/>
      <c r="BO79" s="1269"/>
      <c r="BP79" s="1267">
        <v>6.4</v>
      </c>
      <c r="BQ79" s="1267"/>
      <c r="BR79" s="1267"/>
      <c r="BS79" s="1267"/>
      <c r="BT79" s="1267"/>
      <c r="BU79" s="1267"/>
      <c r="BV79" s="1267"/>
      <c r="BW79" s="1267"/>
      <c r="BX79" s="1267">
        <v>6.3</v>
      </c>
      <c r="BY79" s="1267"/>
      <c r="BZ79" s="1267"/>
      <c r="CA79" s="1267"/>
      <c r="CB79" s="1267"/>
      <c r="CC79" s="1267"/>
      <c r="CD79" s="1267"/>
      <c r="CE79" s="1267"/>
      <c r="CF79" s="1267">
        <v>6.2</v>
      </c>
      <c r="CG79" s="1267"/>
      <c r="CH79" s="1267"/>
      <c r="CI79" s="1267"/>
      <c r="CJ79" s="1267"/>
      <c r="CK79" s="1267"/>
      <c r="CL79" s="1267"/>
      <c r="CM79" s="1267"/>
      <c r="CN79" s="1267">
        <v>5.7</v>
      </c>
      <c r="CO79" s="1267"/>
      <c r="CP79" s="1267"/>
      <c r="CQ79" s="1267"/>
      <c r="CR79" s="1267"/>
      <c r="CS79" s="1267"/>
      <c r="CT79" s="1267"/>
      <c r="CU79" s="1267"/>
      <c r="CV79" s="1267">
        <v>5.8</v>
      </c>
      <c r="CW79" s="1267"/>
      <c r="CX79" s="1267"/>
      <c r="CY79" s="1267"/>
      <c r="CZ79" s="1267"/>
      <c r="DA79" s="1267"/>
      <c r="DB79" s="1267"/>
      <c r="DC79" s="1267"/>
    </row>
    <row r="80" spans="2:107" ht="13" x14ac:dyDescent="0.2">
      <c r="B80" s="372"/>
      <c r="G80" s="1262"/>
      <c r="H80" s="1262"/>
      <c r="I80" s="1271"/>
      <c r="J80" s="1271"/>
      <c r="K80" s="1275"/>
      <c r="L80" s="1275"/>
      <c r="M80" s="1275"/>
      <c r="N80" s="1275"/>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gp4IqtmOTfB7U7QN6Y8P8vIJC79gfV3W4Iujai8kuzz9mfSbMaer5w6ICDviAItP/Ly4M/hvGSxOMNrKa7SZdQ==" saltValue="H9QQ5AqaQy3o8i2tmNa/5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A691E-F1AE-4439-BDC9-77E1F2E3D05B}">
  <sheetPr>
    <pageSetUpPr fitToPage="1"/>
  </sheetPr>
  <dimension ref="A1:DR125"/>
  <sheetViews>
    <sheetView showGridLines="0" topLeftCell="A34" zoomScaleNormal="100" zoomScaleSheetLayoutView="70" workbookViewId="0">
      <selection activeCell="AG112" sqref="AG112"/>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500</v>
      </c>
    </row>
  </sheetData>
  <sheetProtection algorithmName="SHA-512" hashValue="6PVwG3zp3CNxBf1bLUaQ9Wtc3PW/V3xIkvohN4Xi9XjY66Cp7GDbfqfuApIDuEwCq4whEyVnYPwDkXDzIgvtTQ==" saltValue="xMdSQgnjUCiBlTpi+J4g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4DFA3-CC81-437D-877B-68730A03DD9E}">
  <sheetPr>
    <pageSetUpPr fitToPage="1"/>
  </sheetPr>
  <dimension ref="A1:DR125"/>
  <sheetViews>
    <sheetView showGridLines="0" topLeftCell="A88"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500</v>
      </c>
    </row>
  </sheetData>
  <sheetProtection algorithmName="SHA-512" hashValue="C74bq9Wih1oM0ijdsFYh4qg1ZEVSEIJWEfjRmRp3fjbP4yDlUyZGMuvPCKEcYYogmu+0OAWfK3StqHODXY1HVg==" saltValue="E/l8mRaeUlSZUKvAMyvrs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53</v>
      </c>
      <c r="E2" s="149"/>
      <c r="F2" s="150" t="s">
        <v>550</v>
      </c>
      <c r="G2" s="151"/>
      <c r="H2" s="152"/>
    </row>
    <row r="3" spans="1:8" x14ac:dyDescent="0.2">
      <c r="A3" s="148" t="s">
        <v>543</v>
      </c>
      <c r="B3" s="153"/>
      <c r="C3" s="154"/>
      <c r="D3" s="155">
        <v>38116</v>
      </c>
      <c r="E3" s="156"/>
      <c r="F3" s="157">
        <v>41934</v>
      </c>
      <c r="G3" s="158"/>
      <c r="H3" s="159"/>
    </row>
    <row r="4" spans="1:8" x14ac:dyDescent="0.2">
      <c r="A4" s="160"/>
      <c r="B4" s="161"/>
      <c r="C4" s="162"/>
      <c r="D4" s="163">
        <v>25350</v>
      </c>
      <c r="E4" s="164"/>
      <c r="F4" s="165">
        <v>23352</v>
      </c>
      <c r="G4" s="166"/>
      <c r="H4" s="167"/>
    </row>
    <row r="5" spans="1:8" x14ac:dyDescent="0.2">
      <c r="A5" s="148" t="s">
        <v>545</v>
      </c>
      <c r="B5" s="153"/>
      <c r="C5" s="154"/>
      <c r="D5" s="155">
        <v>35674</v>
      </c>
      <c r="E5" s="156"/>
      <c r="F5" s="157">
        <v>45588</v>
      </c>
      <c r="G5" s="158"/>
      <c r="H5" s="159"/>
    </row>
    <row r="6" spans="1:8" x14ac:dyDescent="0.2">
      <c r="A6" s="160"/>
      <c r="B6" s="161"/>
      <c r="C6" s="162"/>
      <c r="D6" s="163">
        <v>22480</v>
      </c>
      <c r="E6" s="164"/>
      <c r="F6" s="165">
        <v>24150</v>
      </c>
      <c r="G6" s="166"/>
      <c r="H6" s="167"/>
    </row>
    <row r="7" spans="1:8" x14ac:dyDescent="0.2">
      <c r="A7" s="148" t="s">
        <v>546</v>
      </c>
      <c r="B7" s="153"/>
      <c r="C7" s="154"/>
      <c r="D7" s="155">
        <v>45870</v>
      </c>
      <c r="E7" s="156"/>
      <c r="F7" s="157">
        <v>45483</v>
      </c>
      <c r="G7" s="158"/>
      <c r="H7" s="159"/>
    </row>
    <row r="8" spans="1:8" x14ac:dyDescent="0.2">
      <c r="A8" s="160"/>
      <c r="B8" s="161"/>
      <c r="C8" s="162"/>
      <c r="D8" s="163">
        <v>19888</v>
      </c>
      <c r="E8" s="164"/>
      <c r="F8" s="165">
        <v>24241</v>
      </c>
      <c r="G8" s="166"/>
      <c r="H8" s="167"/>
    </row>
    <row r="9" spans="1:8" x14ac:dyDescent="0.2">
      <c r="A9" s="148" t="s">
        <v>547</v>
      </c>
      <c r="B9" s="153"/>
      <c r="C9" s="154"/>
      <c r="D9" s="155">
        <v>72717</v>
      </c>
      <c r="E9" s="156"/>
      <c r="F9" s="157">
        <v>45945</v>
      </c>
      <c r="G9" s="158"/>
      <c r="H9" s="159"/>
    </row>
    <row r="10" spans="1:8" x14ac:dyDescent="0.2">
      <c r="A10" s="160"/>
      <c r="B10" s="161"/>
      <c r="C10" s="162"/>
      <c r="D10" s="163">
        <v>43941</v>
      </c>
      <c r="E10" s="164"/>
      <c r="F10" s="165">
        <v>25180</v>
      </c>
      <c r="G10" s="166"/>
      <c r="H10" s="167"/>
    </row>
    <row r="11" spans="1:8" x14ac:dyDescent="0.2">
      <c r="A11" s="148" t="s">
        <v>548</v>
      </c>
      <c r="B11" s="153"/>
      <c r="C11" s="154"/>
      <c r="D11" s="155">
        <v>120073</v>
      </c>
      <c r="E11" s="156"/>
      <c r="F11" s="157">
        <v>44475</v>
      </c>
      <c r="G11" s="158"/>
      <c r="H11" s="159"/>
    </row>
    <row r="12" spans="1:8" x14ac:dyDescent="0.2">
      <c r="A12" s="160"/>
      <c r="B12" s="161"/>
      <c r="C12" s="168"/>
      <c r="D12" s="163">
        <v>92133</v>
      </c>
      <c r="E12" s="164"/>
      <c r="F12" s="165">
        <v>24780</v>
      </c>
      <c r="G12" s="166"/>
      <c r="H12" s="167"/>
    </row>
    <row r="13" spans="1:8" x14ac:dyDescent="0.2">
      <c r="A13" s="148"/>
      <c r="B13" s="153"/>
      <c r="C13" s="169"/>
      <c r="D13" s="170">
        <v>62490</v>
      </c>
      <c r="E13" s="171"/>
      <c r="F13" s="172">
        <v>44685</v>
      </c>
      <c r="G13" s="173"/>
      <c r="H13" s="159"/>
    </row>
    <row r="14" spans="1:8" x14ac:dyDescent="0.2">
      <c r="A14" s="160"/>
      <c r="B14" s="161"/>
      <c r="C14" s="162"/>
      <c r="D14" s="163">
        <v>40758</v>
      </c>
      <c r="E14" s="164"/>
      <c r="F14" s="165">
        <v>24341</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3.35</v>
      </c>
      <c r="C19" s="174">
        <f>ROUND(VALUE(SUBSTITUTE(実質収支比率等に係る経年分析!G$48,"▲","-")),2)</f>
        <v>6.05</v>
      </c>
      <c r="D19" s="174">
        <f>ROUND(VALUE(SUBSTITUTE(実質収支比率等に係る経年分析!H$48,"▲","-")),2)</f>
        <v>5.58</v>
      </c>
      <c r="E19" s="174">
        <f>ROUND(VALUE(SUBSTITUTE(実質収支比率等に係る経年分析!I$48,"▲","-")),2)</f>
        <v>7.78</v>
      </c>
      <c r="F19" s="174">
        <f>ROUND(VALUE(SUBSTITUTE(実質収支比率等に係る経年分析!J$48,"▲","-")),2)</f>
        <v>7.21</v>
      </c>
    </row>
    <row r="20" spans="1:11" x14ac:dyDescent="0.2">
      <c r="A20" s="174" t="s">
        <v>56</v>
      </c>
      <c r="B20" s="174">
        <f>ROUND(VALUE(SUBSTITUTE(実質収支比率等に係る経年分析!F$47,"▲","-")),2)</f>
        <v>20.309999999999999</v>
      </c>
      <c r="C20" s="174">
        <f>ROUND(VALUE(SUBSTITUTE(実質収支比率等に係る経年分析!G$47,"▲","-")),2)</f>
        <v>24.77</v>
      </c>
      <c r="D20" s="174">
        <f>ROUND(VALUE(SUBSTITUTE(実質収支比率等に係る経年分析!H$47,"▲","-")),2)</f>
        <v>26.22</v>
      </c>
      <c r="E20" s="174">
        <f>ROUND(VALUE(SUBSTITUTE(実質収支比率等に係る経年分析!I$47,"▲","-")),2)</f>
        <v>28.07</v>
      </c>
      <c r="F20" s="174">
        <f>ROUND(VALUE(SUBSTITUTE(実質収支比率等に係る経年分析!J$47,"▲","-")),2)</f>
        <v>30.25</v>
      </c>
    </row>
    <row r="21" spans="1:11" x14ac:dyDescent="0.2">
      <c r="A21" s="174" t="s">
        <v>57</v>
      </c>
      <c r="B21" s="174">
        <f>IF(ISNUMBER(VALUE(SUBSTITUTE(実質収支比率等に係る経年分析!F$49,"▲","-"))),ROUND(VALUE(SUBSTITUTE(実質収支比率等に係る経年分析!F$49,"▲","-")),2),NA())</f>
        <v>2.21</v>
      </c>
      <c r="C21" s="174">
        <f>IF(ISNUMBER(VALUE(SUBSTITUTE(実質収支比率等に係る経年分析!G$49,"▲","-"))),ROUND(VALUE(SUBSTITUTE(実質収支比率等に係る経年分析!G$49,"▲","-")),2),NA())</f>
        <v>7.4</v>
      </c>
      <c r="D21" s="174">
        <f>IF(ISNUMBER(VALUE(SUBSTITUTE(実質収支比率等に係る経年分析!H$49,"▲","-"))),ROUND(VALUE(SUBSTITUTE(実質収支比率等に係る経年分析!H$49,"▲","-")),2),NA())</f>
        <v>2.02</v>
      </c>
      <c r="E21" s="174">
        <f>IF(ISNUMBER(VALUE(SUBSTITUTE(実質収支比率等に係る経年分析!I$49,"▲","-"))),ROUND(VALUE(SUBSTITUTE(実質収支比率等に係る経年分析!I$49,"▲","-")),2),NA())</f>
        <v>5.56</v>
      </c>
      <c r="F21" s="174">
        <f>IF(ISNUMBER(VALUE(SUBSTITUTE(実質収支比率等に係る経年分析!J$49,"▲","-"))),ROUND(VALUE(SUBSTITUTE(実質収支比率等に係る経年分析!J$49,"▲","-")),2),NA())</f>
        <v>1.27</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産業団地造成特別会計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0.28999999999999998</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6.05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7.21</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12.13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11.35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9.6199999999999992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9.3000000000000007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11.5</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2474</v>
      </c>
      <c r="E42" s="176"/>
      <c r="F42" s="176"/>
      <c r="G42" s="176">
        <f>'実質公債費比率（分子）の構造'!L$52</f>
        <v>2348</v>
      </c>
      <c r="H42" s="176"/>
      <c r="I42" s="176"/>
      <c r="J42" s="176">
        <f>'実質公債費比率（分子）の構造'!M$52</f>
        <v>2338</v>
      </c>
      <c r="K42" s="176"/>
      <c r="L42" s="176"/>
      <c r="M42" s="176">
        <f>'実質公債費比率（分子）の構造'!N$52</f>
        <v>2360</v>
      </c>
      <c r="N42" s="176"/>
      <c r="O42" s="176"/>
      <c r="P42" s="176">
        <f>'実質公債費比率（分子）の構造'!O$52</f>
        <v>2296</v>
      </c>
    </row>
    <row r="43" spans="1:16" x14ac:dyDescent="0.2">
      <c r="A43" s="176" t="s">
        <v>65</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109</v>
      </c>
      <c r="C44" s="176"/>
      <c r="D44" s="176"/>
      <c r="E44" s="176">
        <f>'実質公債費比率（分子）の構造'!L$50</f>
        <v>89</v>
      </c>
      <c r="F44" s="176"/>
      <c r="G44" s="176"/>
      <c r="H44" s="176">
        <f>'実質公債費比率（分子）の構造'!M$50</f>
        <v>74</v>
      </c>
      <c r="I44" s="176"/>
      <c r="J44" s="176"/>
      <c r="K44" s="176">
        <f>'実質公債費比率（分子）の構造'!N$50</f>
        <v>61</v>
      </c>
      <c r="L44" s="176"/>
      <c r="M44" s="176"/>
      <c r="N44" s="176">
        <f>'実質公債費比率（分子）の構造'!O$50</f>
        <v>47</v>
      </c>
      <c r="O44" s="176"/>
      <c r="P44" s="176"/>
    </row>
    <row r="45" spans="1:16" x14ac:dyDescent="0.2">
      <c r="A45" s="176" t="s">
        <v>67</v>
      </c>
      <c r="B45" s="176">
        <f>'実質公債費比率（分子）の構造'!K$49</f>
        <v>295</v>
      </c>
      <c r="C45" s="176"/>
      <c r="D45" s="176"/>
      <c r="E45" s="176">
        <f>'実質公債費比率（分子）の構造'!L$49</f>
        <v>42</v>
      </c>
      <c r="F45" s="176"/>
      <c r="G45" s="176"/>
      <c r="H45" s="176">
        <f>'実質公債費比率（分子）の構造'!M$49</f>
        <v>46</v>
      </c>
      <c r="I45" s="176"/>
      <c r="J45" s="176"/>
      <c r="K45" s="176">
        <f>'実質公債費比率（分子）の構造'!N$49</f>
        <v>46</v>
      </c>
      <c r="L45" s="176"/>
      <c r="M45" s="176"/>
      <c r="N45" s="176">
        <f>'実質公債費比率（分子）の構造'!O$49</f>
        <v>39</v>
      </c>
      <c r="O45" s="176"/>
      <c r="P45" s="176"/>
    </row>
    <row r="46" spans="1:16" x14ac:dyDescent="0.2">
      <c r="A46" s="176" t="s">
        <v>68</v>
      </c>
      <c r="B46" s="176">
        <f>'実質公債費比率（分子）の構造'!K$48</f>
        <v>561</v>
      </c>
      <c r="C46" s="176"/>
      <c r="D46" s="176"/>
      <c r="E46" s="176">
        <f>'実質公債費比率（分子）の構造'!L$48</f>
        <v>532</v>
      </c>
      <c r="F46" s="176"/>
      <c r="G46" s="176"/>
      <c r="H46" s="176">
        <f>'実質公債費比率（分子）の構造'!M$48</f>
        <v>504</v>
      </c>
      <c r="I46" s="176"/>
      <c r="J46" s="176"/>
      <c r="K46" s="176">
        <f>'実質公債費比率（分子）の構造'!N$48</f>
        <v>481</v>
      </c>
      <c r="L46" s="176"/>
      <c r="M46" s="176"/>
      <c r="N46" s="176">
        <f>'実質公債費比率（分子）の構造'!O$48</f>
        <v>513</v>
      </c>
      <c r="O46" s="176"/>
      <c r="P46" s="176"/>
    </row>
    <row r="47" spans="1:16" x14ac:dyDescent="0.2">
      <c r="A47" s="176" t="s">
        <v>69</v>
      </c>
      <c r="B47" s="176">
        <f>'実質公債費比率（分子）の構造'!K$47</f>
        <v>20</v>
      </c>
      <c r="C47" s="176"/>
      <c r="D47" s="176"/>
      <c r="E47" s="176">
        <f>'実質公債費比率（分子）の構造'!L$47</f>
        <v>20</v>
      </c>
      <c r="F47" s="176"/>
      <c r="G47" s="176"/>
      <c r="H47" s="176">
        <f>'実質公債費比率（分子）の構造'!M$47</f>
        <v>20</v>
      </c>
      <c r="I47" s="176"/>
      <c r="J47" s="176"/>
      <c r="K47" s="176">
        <f>'実質公債費比率（分子）の構造'!N$47</f>
        <v>20</v>
      </c>
      <c r="L47" s="176"/>
      <c r="M47" s="176"/>
      <c r="N47" s="176">
        <f>'実質公債費比率（分子）の構造'!O$47</f>
        <v>20</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1918</v>
      </c>
      <c r="C49" s="176"/>
      <c r="D49" s="176"/>
      <c r="E49" s="176">
        <f>'実質公債費比率（分子）の構造'!L$45</f>
        <v>1797</v>
      </c>
      <c r="F49" s="176"/>
      <c r="G49" s="176"/>
      <c r="H49" s="176">
        <f>'実質公債費比率（分子）の構造'!M$45</f>
        <v>1749</v>
      </c>
      <c r="I49" s="176"/>
      <c r="J49" s="176"/>
      <c r="K49" s="176">
        <f>'実質公債費比率（分子）の構造'!N$45</f>
        <v>1748</v>
      </c>
      <c r="L49" s="176"/>
      <c r="M49" s="176"/>
      <c r="N49" s="176">
        <f>'実質公債費比率（分子）の構造'!O$45</f>
        <v>1758</v>
      </c>
      <c r="O49" s="176"/>
      <c r="P49" s="176"/>
    </row>
    <row r="50" spans="1:16" x14ac:dyDescent="0.2">
      <c r="A50" s="176" t="s">
        <v>72</v>
      </c>
      <c r="B50" s="176" t="e">
        <f>NA()</f>
        <v>#N/A</v>
      </c>
      <c r="C50" s="176">
        <f>IF(ISNUMBER('実質公債費比率（分子）の構造'!K$53),'実質公債費比率（分子）の構造'!K$53,NA())</f>
        <v>429</v>
      </c>
      <c r="D50" s="176" t="e">
        <f>NA()</f>
        <v>#N/A</v>
      </c>
      <c r="E50" s="176" t="e">
        <f>NA()</f>
        <v>#N/A</v>
      </c>
      <c r="F50" s="176">
        <f>IF(ISNUMBER('実質公債費比率（分子）の構造'!L$53),'実質公債費比率（分子）の構造'!L$53,NA())</f>
        <v>132</v>
      </c>
      <c r="G50" s="176" t="e">
        <f>NA()</f>
        <v>#N/A</v>
      </c>
      <c r="H50" s="176" t="e">
        <f>NA()</f>
        <v>#N/A</v>
      </c>
      <c r="I50" s="176">
        <f>IF(ISNUMBER('実質公債費比率（分子）の構造'!M$53),'実質公債費比率（分子）の構造'!M$53,NA())</f>
        <v>55</v>
      </c>
      <c r="J50" s="176" t="e">
        <f>NA()</f>
        <v>#N/A</v>
      </c>
      <c r="K50" s="176" t="e">
        <f>NA()</f>
        <v>#N/A</v>
      </c>
      <c r="L50" s="176">
        <f>IF(ISNUMBER('実質公債費比率（分子）の構造'!N$53),'実質公債費比率（分子）の構造'!N$53,NA())</f>
        <v>-4</v>
      </c>
      <c r="M50" s="176" t="e">
        <f>NA()</f>
        <v>#N/A</v>
      </c>
      <c r="N50" s="176" t="e">
        <f>NA()</f>
        <v>#N/A</v>
      </c>
      <c r="O50" s="176">
        <f>IF(ISNUMBER('実質公債費比率（分子）の構造'!O$53),'実質公債費比率（分子）の構造'!O$53,NA())</f>
        <v>81</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23269</v>
      </c>
      <c r="E56" s="175"/>
      <c r="F56" s="175"/>
      <c r="G56" s="175">
        <f>'将来負担比率（分子）の構造'!J$52</f>
        <v>22917</v>
      </c>
      <c r="H56" s="175"/>
      <c r="I56" s="175"/>
      <c r="J56" s="175">
        <f>'将来負担比率（分子）の構造'!K$52</f>
        <v>22703</v>
      </c>
      <c r="K56" s="175"/>
      <c r="L56" s="175"/>
      <c r="M56" s="175">
        <f>'将来負担比率（分子）の構造'!L$52</f>
        <v>22877</v>
      </c>
      <c r="N56" s="175"/>
      <c r="O56" s="175"/>
      <c r="P56" s="175">
        <f>'将来負担比率（分子）の構造'!M$52</f>
        <v>23887</v>
      </c>
    </row>
    <row r="57" spans="1:16" x14ac:dyDescent="0.2">
      <c r="A57" s="175" t="s">
        <v>43</v>
      </c>
      <c r="B57" s="175"/>
      <c r="C57" s="175"/>
      <c r="D57" s="175">
        <f>'将来負担比率（分子）の構造'!I$51</f>
        <v>4998</v>
      </c>
      <c r="E57" s="175"/>
      <c r="F57" s="175"/>
      <c r="G57" s="175">
        <f>'将来負担比率（分子）の構造'!J$51</f>
        <v>4747</v>
      </c>
      <c r="H57" s="175"/>
      <c r="I57" s="175"/>
      <c r="J57" s="175">
        <f>'将来負担比率（分子）の構造'!K$51</f>
        <v>4304</v>
      </c>
      <c r="K57" s="175"/>
      <c r="L57" s="175"/>
      <c r="M57" s="175">
        <f>'将来負担比率（分子）の構造'!L$51</f>
        <v>4534</v>
      </c>
      <c r="N57" s="175"/>
      <c r="O57" s="175"/>
      <c r="P57" s="175">
        <f>'将来負担比率（分子）の構造'!M$51</f>
        <v>4656</v>
      </c>
    </row>
    <row r="58" spans="1:16" x14ac:dyDescent="0.2">
      <c r="A58" s="175" t="s">
        <v>42</v>
      </c>
      <c r="B58" s="175"/>
      <c r="C58" s="175"/>
      <c r="D58" s="175">
        <f>'将来負担比率（分子）の構造'!I$50</f>
        <v>9813</v>
      </c>
      <c r="E58" s="175"/>
      <c r="F58" s="175"/>
      <c r="G58" s="175">
        <f>'将来負担比率（分子）の構造'!J$50</f>
        <v>11084</v>
      </c>
      <c r="H58" s="175"/>
      <c r="I58" s="175"/>
      <c r="J58" s="175">
        <f>'将来負担比率（分子）の構造'!K$50</f>
        <v>11768</v>
      </c>
      <c r="K58" s="175"/>
      <c r="L58" s="175"/>
      <c r="M58" s="175">
        <f>'将来負担比率（分子）の構造'!L$50</f>
        <v>13804</v>
      </c>
      <c r="N58" s="175"/>
      <c r="O58" s="175"/>
      <c r="P58" s="175">
        <f>'将来負担比率（分子）の構造'!M$50</f>
        <v>14019</v>
      </c>
    </row>
    <row r="59" spans="1:16" x14ac:dyDescent="0.2">
      <c r="A59" s="175" t="s">
        <v>40</v>
      </c>
      <c r="B59" s="175" t="str">
        <f>'将来負担比率（分子）の構造'!I$49</f>
        <v>-</v>
      </c>
      <c r="C59" s="175"/>
      <c r="D59" s="175"/>
      <c r="E59" s="175">
        <f>'将来負担比率（分子）の構造'!J$49</f>
        <v>4</v>
      </c>
      <c r="F59" s="175"/>
      <c r="G59" s="175"/>
      <c r="H59" s="175" t="str">
        <f>'将来負担比率（分子）の構造'!K$49</f>
        <v>-</v>
      </c>
      <c r="I59" s="175"/>
      <c r="J59" s="175"/>
      <c r="K59" s="175">
        <f>'将来負担比率（分子）の構造'!L$49</f>
        <v>90</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3062</v>
      </c>
      <c r="C61" s="175"/>
      <c r="D61" s="175"/>
      <c r="E61" s="175">
        <f>'将来負担比率（分子）の構造'!J$46</f>
        <v>2861</v>
      </c>
      <c r="F61" s="175"/>
      <c r="G61" s="175"/>
      <c r="H61" s="175">
        <f>'将来負担比率（分子）の構造'!K$46</f>
        <v>2659</v>
      </c>
      <c r="I61" s="175"/>
      <c r="J61" s="175"/>
      <c r="K61" s="175">
        <f>'将来負担比率（分子）の構造'!L$46</f>
        <v>2459</v>
      </c>
      <c r="L61" s="175"/>
      <c r="M61" s="175"/>
      <c r="N61" s="175">
        <f>'将来負担比率（分子）の構造'!M$46</f>
        <v>2259</v>
      </c>
      <c r="O61" s="175"/>
      <c r="P61" s="175"/>
    </row>
    <row r="62" spans="1:16" x14ac:dyDescent="0.2">
      <c r="A62" s="175" t="s">
        <v>36</v>
      </c>
      <c r="B62" s="175">
        <f>'将来負担比率（分子）の構造'!I$45</f>
        <v>3383</v>
      </c>
      <c r="C62" s="175"/>
      <c r="D62" s="175"/>
      <c r="E62" s="175">
        <f>'将来負担比率（分子）の構造'!J$45</f>
        <v>3245</v>
      </c>
      <c r="F62" s="175"/>
      <c r="G62" s="175"/>
      <c r="H62" s="175">
        <f>'将来負担比率（分子）の構造'!K$45</f>
        <v>3233</v>
      </c>
      <c r="I62" s="175"/>
      <c r="J62" s="175"/>
      <c r="K62" s="175">
        <f>'将来負担比率（分子）の構造'!L$45</f>
        <v>3249</v>
      </c>
      <c r="L62" s="175"/>
      <c r="M62" s="175"/>
      <c r="N62" s="175">
        <f>'将来負担比率（分子）の構造'!M$45</f>
        <v>3298</v>
      </c>
      <c r="O62" s="175"/>
      <c r="P62" s="175"/>
    </row>
    <row r="63" spans="1:16" x14ac:dyDescent="0.2">
      <c r="A63" s="175" t="s">
        <v>35</v>
      </c>
      <c r="B63" s="175">
        <f>'将来負担比率（分子）の構造'!I$44</f>
        <v>179</v>
      </c>
      <c r="C63" s="175"/>
      <c r="D63" s="175"/>
      <c r="E63" s="175">
        <f>'将来負担比率（分子）の構造'!J$44</f>
        <v>176</v>
      </c>
      <c r="F63" s="175"/>
      <c r="G63" s="175"/>
      <c r="H63" s="175">
        <f>'将来負担比率（分子）の構造'!K$44</f>
        <v>142</v>
      </c>
      <c r="I63" s="175"/>
      <c r="J63" s="175"/>
      <c r="K63" s="175">
        <f>'将来負担比率（分子）の構造'!L$44</f>
        <v>293</v>
      </c>
      <c r="L63" s="175"/>
      <c r="M63" s="175"/>
      <c r="N63" s="175">
        <f>'将来負担比率（分子）の構造'!M$44</f>
        <v>1621</v>
      </c>
      <c r="O63" s="175"/>
      <c r="P63" s="175"/>
    </row>
    <row r="64" spans="1:16" x14ac:dyDescent="0.2">
      <c r="A64" s="175" t="s">
        <v>34</v>
      </c>
      <c r="B64" s="175">
        <f>'将来負担比率（分子）の構造'!I$43</f>
        <v>7660</v>
      </c>
      <c r="C64" s="175"/>
      <c r="D64" s="175"/>
      <c r="E64" s="175">
        <f>'将来負担比率（分子）の構造'!J$43</f>
        <v>6392</v>
      </c>
      <c r="F64" s="175"/>
      <c r="G64" s="175"/>
      <c r="H64" s="175">
        <f>'将来負担比率（分子）の構造'!K$43</f>
        <v>5323</v>
      </c>
      <c r="I64" s="175"/>
      <c r="J64" s="175"/>
      <c r="K64" s="175">
        <f>'将来負担比率（分子）の構造'!L$43</f>
        <v>5057</v>
      </c>
      <c r="L64" s="175"/>
      <c r="M64" s="175"/>
      <c r="N64" s="175">
        <f>'将来負担比率（分子）の構造'!M$43</f>
        <v>7118</v>
      </c>
      <c r="O64" s="175"/>
      <c r="P64" s="175"/>
    </row>
    <row r="65" spans="1:16" x14ac:dyDescent="0.2">
      <c r="A65" s="175" t="s">
        <v>33</v>
      </c>
      <c r="B65" s="175">
        <f>'将来負担比率（分子）の構造'!I$42</f>
        <v>450</v>
      </c>
      <c r="C65" s="175"/>
      <c r="D65" s="175"/>
      <c r="E65" s="175">
        <f>'将来負担比率（分子）の構造'!J$42</f>
        <v>368</v>
      </c>
      <c r="F65" s="175"/>
      <c r="G65" s="175"/>
      <c r="H65" s="175">
        <f>'将来負担比率（分子）の構造'!K$42</f>
        <v>300</v>
      </c>
      <c r="I65" s="175"/>
      <c r="J65" s="175"/>
      <c r="K65" s="175">
        <f>'将来負担比率（分子）の構造'!L$42</f>
        <v>245</v>
      </c>
      <c r="L65" s="175"/>
      <c r="M65" s="175"/>
      <c r="N65" s="175">
        <f>'将来負担比率（分子）の構造'!M$42</f>
        <v>202</v>
      </c>
      <c r="O65" s="175"/>
      <c r="P65" s="175"/>
    </row>
    <row r="66" spans="1:16" x14ac:dyDescent="0.2">
      <c r="A66" s="175" t="s">
        <v>32</v>
      </c>
      <c r="B66" s="175">
        <f>'将来負担比率（分子）の構造'!I$41</f>
        <v>17891</v>
      </c>
      <c r="C66" s="175"/>
      <c r="D66" s="175"/>
      <c r="E66" s="175">
        <f>'将来負担比率（分子）の構造'!J$41</f>
        <v>17604</v>
      </c>
      <c r="F66" s="175"/>
      <c r="G66" s="175"/>
      <c r="H66" s="175">
        <f>'将来負担比率（分子）の構造'!K$41</f>
        <v>17797</v>
      </c>
      <c r="I66" s="175"/>
      <c r="J66" s="175"/>
      <c r="K66" s="175">
        <f>'将来負担比率（分子）の構造'!L$41</f>
        <v>19444</v>
      </c>
      <c r="L66" s="175"/>
      <c r="M66" s="175"/>
      <c r="N66" s="175">
        <f>'将来負担比率（分子）の構造'!M$41</f>
        <v>23036</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4101</v>
      </c>
      <c r="C72" s="179">
        <f>基金残高に係る経年分析!G55</f>
        <v>4609</v>
      </c>
      <c r="D72" s="179">
        <f>基金残高に係る経年分析!H55</f>
        <v>4921</v>
      </c>
    </row>
    <row r="73" spans="1:16" x14ac:dyDescent="0.2">
      <c r="A73" s="178" t="s">
        <v>79</v>
      </c>
      <c r="B73" s="179">
        <f>基金残高に係る経年分析!F56</f>
        <v>1456</v>
      </c>
      <c r="C73" s="179">
        <f>基金残高に係る経年分析!G56</f>
        <v>2046</v>
      </c>
      <c r="D73" s="179">
        <f>基金残高に係る経年分析!H56</f>
        <v>2549</v>
      </c>
    </row>
    <row r="74" spans="1:16" x14ac:dyDescent="0.2">
      <c r="A74" s="178" t="s">
        <v>80</v>
      </c>
      <c r="B74" s="179">
        <f>基金残高に係る経年分析!F57</f>
        <v>5773</v>
      </c>
      <c r="C74" s="179">
        <f>基金残高に係る経年分析!G57</f>
        <v>6682</v>
      </c>
      <c r="D74" s="179">
        <f>基金残高に係る経年分析!H57</f>
        <v>6008</v>
      </c>
    </row>
  </sheetData>
  <sheetProtection algorithmName="SHA-512" hashValue="uMZ7N/tF7e1cAfbpRUM5ZrfhG5fbNwlWqWBjqJ4G+v4f+lG2aZZXZPVdlAIJAi3eB8JzS4dpMjdV4KgGq1VdvA==" saltValue="/ZpqcxKwYUt4WxGieukW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zaisei42</cp:lastModifiedBy>
  <cp:lastPrinted>2024-03-18T02:27:44Z</cp:lastPrinted>
  <dcterms:created xsi:type="dcterms:W3CDTF">2024-02-05T03:29:21Z</dcterms:created>
  <dcterms:modified xsi:type="dcterms:W3CDTF">2024-10-17T00:23:28Z</dcterms:modified>
  <cp:category/>
</cp:coreProperties>
</file>