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usyoku24\Downloads\166010090732001748232203\"/>
    </mc:Choice>
  </mc:AlternateContent>
  <xr:revisionPtr revIDLastSave="0" documentId="13_ncr:1_{1DF23774-F171-4CDE-A187-95EE412A409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ＡＢＣ" sheetId="1" state="hidden" r:id="rId1"/>
    <sheet name="Ａ" sheetId="4" r:id="rId2"/>
    <sheet name="B" sheetId="5" r:id="rId3"/>
    <sheet name="Ｃ" sheetId="8" r:id="rId4"/>
    <sheet name="Sheet2" sheetId="7" r:id="rId5"/>
  </sheets>
  <definedNames>
    <definedName name="_xlnm.Print_Area" localSheetId="0">ＡＢＣ!$A$1:$R$353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2" i="1" l="1"/>
  <c r="Q352" i="1"/>
  <c r="P352" i="1"/>
  <c r="L352" i="1"/>
  <c r="K352" i="1"/>
  <c r="J352" i="1"/>
  <c r="F352" i="1"/>
  <c r="E352" i="1"/>
  <c r="D352" i="1"/>
  <c r="R351" i="1"/>
  <c r="Q351" i="1"/>
  <c r="P351" i="1"/>
  <c r="L351" i="1"/>
  <c r="K351" i="1"/>
  <c r="J351" i="1"/>
  <c r="F351" i="1"/>
  <c r="R350" i="1"/>
  <c r="Q350" i="1"/>
  <c r="P350" i="1"/>
  <c r="L350" i="1"/>
  <c r="K350" i="1"/>
  <c r="J350" i="1"/>
  <c r="R349" i="1"/>
  <c r="Q349" i="1"/>
  <c r="P349" i="1"/>
  <c r="L349" i="1"/>
  <c r="K349" i="1"/>
  <c r="J349" i="1"/>
  <c r="R348" i="1"/>
  <c r="Q348" i="1"/>
  <c r="P348" i="1"/>
  <c r="L348" i="1"/>
  <c r="K348" i="1"/>
  <c r="J348" i="1"/>
  <c r="R347" i="1"/>
  <c r="Q347" i="1"/>
  <c r="P347" i="1"/>
  <c r="L347" i="1"/>
  <c r="K347" i="1"/>
  <c r="J347" i="1"/>
  <c r="R346" i="1"/>
  <c r="Q346" i="1"/>
  <c r="P346" i="1"/>
  <c r="L346" i="1"/>
  <c r="K346" i="1"/>
  <c r="J346" i="1"/>
  <c r="L345" i="1"/>
  <c r="K345" i="1"/>
  <c r="J345" i="1"/>
  <c r="D345" i="1"/>
  <c r="E344" i="1"/>
  <c r="F343" i="1"/>
  <c r="F342" i="1"/>
  <c r="E342" i="1"/>
  <c r="D342" i="1"/>
  <c r="F341" i="1"/>
  <c r="E341" i="1"/>
  <c r="D341" i="1"/>
  <c r="L340" i="1"/>
  <c r="Q338" i="1"/>
  <c r="D337" i="1"/>
  <c r="R336" i="1"/>
  <c r="Q336" i="1"/>
  <c r="P336" i="1"/>
  <c r="L336" i="1"/>
  <c r="K336" i="1"/>
  <c r="J336" i="1"/>
  <c r="E336" i="1"/>
  <c r="R335" i="1"/>
  <c r="Q335" i="1"/>
  <c r="P335" i="1"/>
  <c r="L335" i="1"/>
  <c r="K335" i="1"/>
  <c r="J335" i="1"/>
  <c r="F335" i="1"/>
  <c r="K333" i="1"/>
  <c r="L332" i="1"/>
  <c r="R329" i="1"/>
  <c r="D329" i="1"/>
  <c r="F328" i="1"/>
  <c r="E328" i="1"/>
  <c r="D328" i="1"/>
  <c r="F327" i="1"/>
  <c r="E327" i="1"/>
  <c r="D327" i="1"/>
  <c r="L324" i="1"/>
  <c r="P323" i="1"/>
  <c r="W321" i="1"/>
  <c r="V321" i="1"/>
  <c r="R321" i="1"/>
  <c r="Q321" i="1"/>
  <c r="P321" i="1"/>
  <c r="F321" i="1"/>
  <c r="W320" i="1"/>
  <c r="V320" i="1"/>
  <c r="R320" i="1"/>
  <c r="Q320" i="1"/>
  <c r="P320" i="1"/>
  <c r="L320" i="1"/>
  <c r="F320" i="1"/>
  <c r="W319" i="1"/>
  <c r="V319" i="1"/>
  <c r="R319" i="1"/>
  <c r="F319" i="1"/>
  <c r="D319" i="1"/>
  <c r="W318" i="1"/>
  <c r="V318" i="1"/>
  <c r="R318" i="1"/>
  <c r="Q318" i="1"/>
  <c r="P318" i="1"/>
  <c r="L318" i="1"/>
  <c r="K318" i="1"/>
  <c r="J318" i="1"/>
  <c r="F318" i="1"/>
  <c r="E318" i="1"/>
  <c r="D318" i="1"/>
  <c r="W317" i="1"/>
  <c r="V317" i="1"/>
  <c r="L317" i="1"/>
  <c r="F317" i="1"/>
  <c r="D317" i="1"/>
  <c r="R315" i="1"/>
  <c r="R344" i="1" s="1"/>
  <c r="Q315" i="1"/>
  <c r="Q330" i="1" s="1"/>
  <c r="P315" i="1"/>
  <c r="P338" i="1" s="1"/>
  <c r="L315" i="1"/>
  <c r="L339" i="1" s="1"/>
  <c r="K315" i="1"/>
  <c r="K340" i="1" s="1"/>
  <c r="J315" i="1"/>
  <c r="J341" i="1" s="1"/>
  <c r="F315" i="1"/>
  <c r="F350" i="1" s="1"/>
  <c r="E315" i="1"/>
  <c r="E351" i="1" s="1"/>
  <c r="D315" i="1"/>
  <c r="D344" i="1" s="1"/>
  <c r="R310" i="1"/>
  <c r="Q310" i="1"/>
  <c r="L310" i="1"/>
  <c r="K310" i="1"/>
  <c r="F310" i="1"/>
  <c r="E310" i="1"/>
  <c r="R308" i="1"/>
  <c r="Q308" i="1"/>
  <c r="P308" i="1"/>
  <c r="L308" i="1"/>
  <c r="K308" i="1"/>
  <c r="J308" i="1"/>
  <c r="F308" i="1"/>
  <c r="E308" i="1"/>
  <c r="D308" i="1"/>
  <c r="R307" i="1"/>
  <c r="Q307" i="1"/>
  <c r="P307" i="1"/>
  <c r="L307" i="1"/>
  <c r="K307" i="1"/>
  <c r="J307" i="1"/>
  <c r="F307" i="1"/>
  <c r="E307" i="1"/>
  <c r="D307" i="1"/>
  <c r="R306" i="1"/>
  <c r="Q306" i="1"/>
  <c r="P306" i="1"/>
  <c r="L306" i="1"/>
  <c r="K306" i="1"/>
  <c r="J306" i="1"/>
  <c r="F306" i="1"/>
  <c r="E306" i="1"/>
  <c r="D306" i="1"/>
  <c r="R305" i="1"/>
  <c r="Q305" i="1"/>
  <c r="P305" i="1"/>
  <c r="F305" i="1"/>
  <c r="E305" i="1"/>
  <c r="D305" i="1"/>
  <c r="R304" i="1"/>
  <c r="Q304" i="1"/>
  <c r="P304" i="1"/>
  <c r="F304" i="1"/>
  <c r="E304" i="1"/>
  <c r="D304" i="1"/>
  <c r="R303" i="1"/>
  <c r="Q303" i="1"/>
  <c r="P303" i="1"/>
  <c r="J303" i="1"/>
  <c r="F303" i="1"/>
  <c r="E303" i="1"/>
  <c r="D303" i="1"/>
  <c r="R302" i="1"/>
  <c r="Q302" i="1"/>
  <c r="P302" i="1"/>
  <c r="K302" i="1"/>
  <c r="L301" i="1"/>
  <c r="Q299" i="1"/>
  <c r="L297" i="1"/>
  <c r="K297" i="1"/>
  <c r="J297" i="1"/>
  <c r="E297" i="1"/>
  <c r="L296" i="1"/>
  <c r="K296" i="1"/>
  <c r="J296" i="1"/>
  <c r="F296" i="1"/>
  <c r="J295" i="1"/>
  <c r="L293" i="1"/>
  <c r="P292" i="1"/>
  <c r="F292" i="1"/>
  <c r="E292" i="1"/>
  <c r="D292" i="1"/>
  <c r="Q291" i="1"/>
  <c r="F291" i="1"/>
  <c r="E291" i="1"/>
  <c r="D291" i="1"/>
  <c r="R290" i="1"/>
  <c r="E289" i="1"/>
  <c r="R288" i="1"/>
  <c r="Q288" i="1"/>
  <c r="P288" i="1"/>
  <c r="F288" i="1"/>
  <c r="R287" i="1"/>
  <c r="Q287" i="1"/>
  <c r="P287" i="1"/>
  <c r="L285" i="1"/>
  <c r="P284" i="1"/>
  <c r="Q283" i="1"/>
  <c r="D282" i="1"/>
  <c r="F281" i="1"/>
  <c r="E281" i="1"/>
  <c r="D281" i="1"/>
  <c r="F280" i="1"/>
  <c r="E280" i="1"/>
  <c r="D280" i="1"/>
  <c r="J279" i="1"/>
  <c r="R278" i="1"/>
  <c r="Q278" i="1"/>
  <c r="P278" i="1"/>
  <c r="W277" i="1"/>
  <c r="V277" i="1"/>
  <c r="R277" i="1"/>
  <c r="Q277" i="1"/>
  <c r="P277" i="1"/>
  <c r="E277" i="1"/>
  <c r="W276" i="1"/>
  <c r="V276" i="1"/>
  <c r="L276" i="1"/>
  <c r="F276" i="1"/>
  <c r="E276" i="1"/>
  <c r="W275" i="1"/>
  <c r="V275" i="1"/>
  <c r="Q275" i="1"/>
  <c r="L275" i="1"/>
  <c r="E275" i="1"/>
  <c r="W274" i="1"/>
  <c r="V274" i="1"/>
  <c r="R274" i="1"/>
  <c r="Q274" i="1"/>
  <c r="P274" i="1"/>
  <c r="L274" i="1"/>
  <c r="K274" i="1"/>
  <c r="J274" i="1"/>
  <c r="F274" i="1"/>
  <c r="E274" i="1"/>
  <c r="D274" i="1"/>
  <c r="W273" i="1"/>
  <c r="V273" i="1"/>
  <c r="Q273" i="1"/>
  <c r="L273" i="1"/>
  <c r="F273" i="1"/>
  <c r="E273" i="1"/>
  <c r="R271" i="1"/>
  <c r="R298" i="1" s="1"/>
  <c r="Q271" i="1"/>
  <c r="Q298" i="1" s="1"/>
  <c r="P271" i="1"/>
  <c r="L271" i="1"/>
  <c r="L300" i="1" s="1"/>
  <c r="K271" i="1"/>
  <c r="J271" i="1"/>
  <c r="F271" i="1"/>
  <c r="F295" i="1" s="1"/>
  <c r="E271" i="1"/>
  <c r="E296" i="1" s="1"/>
  <c r="D271" i="1"/>
  <c r="D290" i="1" s="1"/>
  <c r="R266" i="1"/>
  <c r="Q266" i="1"/>
  <c r="L266" i="1"/>
  <c r="K266" i="1"/>
  <c r="F266" i="1"/>
  <c r="E266" i="1"/>
  <c r="R265" i="1"/>
  <c r="Q265" i="1"/>
  <c r="P265" i="1"/>
  <c r="L264" i="1"/>
  <c r="K264" i="1"/>
  <c r="J264" i="1"/>
  <c r="F264" i="1"/>
  <c r="E264" i="1"/>
  <c r="D264" i="1"/>
  <c r="L263" i="1"/>
  <c r="K263" i="1"/>
  <c r="J263" i="1"/>
  <c r="F263" i="1"/>
  <c r="E263" i="1"/>
  <c r="D263" i="1"/>
  <c r="L262" i="1"/>
  <c r="K262" i="1"/>
  <c r="J262" i="1"/>
  <c r="F262" i="1"/>
  <c r="E262" i="1"/>
  <c r="D262" i="1"/>
  <c r="L261" i="1"/>
  <c r="K261" i="1"/>
  <c r="J261" i="1"/>
  <c r="F261" i="1"/>
  <c r="E261" i="1"/>
  <c r="D261" i="1"/>
  <c r="F260" i="1"/>
  <c r="E260" i="1"/>
  <c r="D260" i="1"/>
  <c r="Q259" i="1"/>
  <c r="F259" i="1"/>
  <c r="E259" i="1"/>
  <c r="D259" i="1"/>
  <c r="K258" i="1"/>
  <c r="Q257" i="1"/>
  <c r="R255" i="1"/>
  <c r="Q255" i="1"/>
  <c r="P255" i="1"/>
  <c r="E255" i="1"/>
  <c r="R254" i="1"/>
  <c r="Q254" i="1"/>
  <c r="P254" i="1"/>
  <c r="L253" i="1"/>
  <c r="Q251" i="1"/>
  <c r="F251" i="1"/>
  <c r="K249" i="1"/>
  <c r="L248" i="1"/>
  <c r="K248" i="1"/>
  <c r="J248" i="1"/>
  <c r="L247" i="1"/>
  <c r="K247" i="1"/>
  <c r="J247" i="1"/>
  <c r="F247" i="1"/>
  <c r="E247" i="1"/>
  <c r="D247" i="1"/>
  <c r="F246" i="1"/>
  <c r="E246" i="1"/>
  <c r="D246" i="1"/>
  <c r="R245" i="1"/>
  <c r="Q245" i="1"/>
  <c r="P245" i="1"/>
  <c r="E245" i="1"/>
  <c r="R244" i="1"/>
  <c r="Q244" i="1"/>
  <c r="P244" i="1"/>
  <c r="E244" i="1"/>
  <c r="K242" i="1"/>
  <c r="Q241" i="1"/>
  <c r="L240" i="1"/>
  <c r="E240" i="1"/>
  <c r="J239" i="1"/>
  <c r="F238" i="1"/>
  <c r="Q237" i="1"/>
  <c r="E237" i="1"/>
  <c r="E236" i="1"/>
  <c r="E235" i="1"/>
  <c r="W233" i="1"/>
  <c r="V233" i="1"/>
  <c r="F233" i="1"/>
  <c r="E233" i="1"/>
  <c r="W232" i="1"/>
  <c r="V232" i="1"/>
  <c r="P232" i="1"/>
  <c r="F232" i="1"/>
  <c r="E232" i="1"/>
  <c r="W231" i="1"/>
  <c r="V231" i="1"/>
  <c r="Q231" i="1"/>
  <c r="K231" i="1"/>
  <c r="F231" i="1"/>
  <c r="E231" i="1"/>
  <c r="W230" i="1"/>
  <c r="V230" i="1"/>
  <c r="R230" i="1"/>
  <c r="Q230" i="1"/>
  <c r="P230" i="1"/>
  <c r="L230" i="1"/>
  <c r="K230" i="1"/>
  <c r="J230" i="1"/>
  <c r="F230" i="1"/>
  <c r="E230" i="1"/>
  <c r="D230" i="1"/>
  <c r="W229" i="1"/>
  <c r="V229" i="1"/>
  <c r="Q229" i="1"/>
  <c r="L229" i="1"/>
  <c r="K229" i="1"/>
  <c r="F229" i="1"/>
  <c r="R227" i="1"/>
  <c r="R238" i="1" s="1"/>
  <c r="Q227" i="1"/>
  <c r="Q243" i="1" s="1"/>
  <c r="P227" i="1"/>
  <c r="P260" i="1" s="1"/>
  <c r="L227" i="1"/>
  <c r="K227" i="1"/>
  <c r="K257" i="1" s="1"/>
  <c r="J227" i="1"/>
  <c r="J233" i="1" s="1"/>
  <c r="F227" i="1"/>
  <c r="F244" i="1" s="1"/>
  <c r="E227" i="1"/>
  <c r="D227" i="1"/>
  <c r="D233" i="1" s="1"/>
  <c r="R222" i="1"/>
  <c r="Q222" i="1"/>
  <c r="L222" i="1"/>
  <c r="K222" i="1"/>
  <c r="F222" i="1"/>
  <c r="E222" i="1"/>
  <c r="R220" i="1"/>
  <c r="Q220" i="1"/>
  <c r="P220" i="1"/>
  <c r="L220" i="1"/>
  <c r="K220" i="1"/>
  <c r="J220" i="1"/>
  <c r="F220" i="1"/>
  <c r="E220" i="1"/>
  <c r="D220" i="1"/>
  <c r="R219" i="1"/>
  <c r="Q219" i="1"/>
  <c r="P219" i="1"/>
  <c r="L219" i="1"/>
  <c r="K219" i="1"/>
  <c r="J219" i="1"/>
  <c r="F219" i="1"/>
  <c r="E219" i="1"/>
  <c r="D219" i="1"/>
  <c r="R218" i="1"/>
  <c r="Q218" i="1"/>
  <c r="P218" i="1"/>
  <c r="K218" i="1"/>
  <c r="F218" i="1"/>
  <c r="E218" i="1"/>
  <c r="D218" i="1"/>
  <c r="R217" i="1"/>
  <c r="Q217" i="1"/>
  <c r="P217" i="1"/>
  <c r="F217" i="1"/>
  <c r="E217" i="1"/>
  <c r="D217" i="1"/>
  <c r="R216" i="1"/>
  <c r="Q216" i="1"/>
  <c r="P216" i="1"/>
  <c r="J216" i="1"/>
  <c r="D216" i="1"/>
  <c r="R215" i="1"/>
  <c r="Q215" i="1"/>
  <c r="P215" i="1"/>
  <c r="K215" i="1"/>
  <c r="R214" i="1"/>
  <c r="Q214" i="1"/>
  <c r="P214" i="1"/>
  <c r="D214" i="1"/>
  <c r="R213" i="1"/>
  <c r="Q213" i="1"/>
  <c r="P213" i="1"/>
  <c r="R212" i="1"/>
  <c r="Q212" i="1"/>
  <c r="P212" i="1"/>
  <c r="K212" i="1"/>
  <c r="R211" i="1"/>
  <c r="Q211" i="1"/>
  <c r="P211" i="1"/>
  <c r="J211" i="1"/>
  <c r="R210" i="1"/>
  <c r="Q210" i="1"/>
  <c r="P210" i="1"/>
  <c r="E210" i="1"/>
  <c r="R209" i="1"/>
  <c r="Q209" i="1"/>
  <c r="J208" i="1"/>
  <c r="F208" i="1"/>
  <c r="E208" i="1"/>
  <c r="D208" i="1"/>
  <c r="Q207" i="1"/>
  <c r="F207" i="1"/>
  <c r="E207" i="1"/>
  <c r="D207" i="1"/>
  <c r="R206" i="1"/>
  <c r="L206" i="1"/>
  <c r="K206" i="1"/>
  <c r="J206" i="1"/>
  <c r="L205" i="1"/>
  <c r="K205" i="1"/>
  <c r="J205" i="1"/>
  <c r="Q204" i="1"/>
  <c r="R203" i="1"/>
  <c r="D203" i="1"/>
  <c r="Q202" i="1"/>
  <c r="E202" i="1"/>
  <c r="R201" i="1"/>
  <c r="Q201" i="1"/>
  <c r="J200" i="1"/>
  <c r="R199" i="1"/>
  <c r="Q199" i="1"/>
  <c r="P199" i="1"/>
  <c r="E199" i="1"/>
  <c r="R198" i="1"/>
  <c r="Q198" i="1"/>
  <c r="P198" i="1"/>
  <c r="L198" i="1"/>
  <c r="J197" i="1"/>
  <c r="F197" i="1"/>
  <c r="E197" i="1"/>
  <c r="D197" i="1"/>
  <c r="Q196" i="1"/>
  <c r="K196" i="1"/>
  <c r="F196" i="1"/>
  <c r="E196" i="1"/>
  <c r="D196" i="1"/>
  <c r="R195" i="1"/>
  <c r="D195" i="1"/>
  <c r="Q194" i="1"/>
  <c r="E194" i="1"/>
  <c r="Q193" i="1"/>
  <c r="D193" i="1"/>
  <c r="J192" i="1"/>
  <c r="Q191" i="1"/>
  <c r="K191" i="1"/>
  <c r="R190" i="1"/>
  <c r="Q190" i="1"/>
  <c r="P190" i="1"/>
  <c r="D190" i="1"/>
  <c r="W189" i="1"/>
  <c r="V189" i="1"/>
  <c r="R189" i="1"/>
  <c r="Q189" i="1"/>
  <c r="P189" i="1"/>
  <c r="J189" i="1"/>
  <c r="W188" i="1"/>
  <c r="V188" i="1"/>
  <c r="J188" i="1"/>
  <c r="W187" i="1"/>
  <c r="V187" i="1"/>
  <c r="Q187" i="1"/>
  <c r="L187" i="1"/>
  <c r="J187" i="1"/>
  <c r="E187" i="1"/>
  <c r="W186" i="1"/>
  <c r="V186" i="1"/>
  <c r="R186" i="1"/>
  <c r="Q186" i="1"/>
  <c r="P186" i="1"/>
  <c r="L186" i="1"/>
  <c r="K186" i="1"/>
  <c r="J186" i="1"/>
  <c r="F186" i="1"/>
  <c r="E186" i="1"/>
  <c r="D186" i="1"/>
  <c r="W185" i="1"/>
  <c r="V185" i="1"/>
  <c r="Q185" i="1"/>
  <c r="L185" i="1"/>
  <c r="K185" i="1"/>
  <c r="J185" i="1"/>
  <c r="E185" i="1"/>
  <c r="D185" i="1"/>
  <c r="R183" i="1"/>
  <c r="Q183" i="1"/>
  <c r="Q203" i="1" s="1"/>
  <c r="P183" i="1"/>
  <c r="L183" i="1"/>
  <c r="L214" i="1" s="1"/>
  <c r="K183" i="1"/>
  <c r="K210" i="1" s="1"/>
  <c r="J183" i="1"/>
  <c r="J203" i="1" s="1"/>
  <c r="F183" i="1"/>
  <c r="E183" i="1"/>
  <c r="E215" i="1" s="1"/>
  <c r="D183" i="1"/>
  <c r="D211" i="1" s="1"/>
  <c r="R178" i="1"/>
  <c r="Q178" i="1"/>
  <c r="L178" i="1"/>
  <c r="K178" i="1"/>
  <c r="F178" i="1"/>
  <c r="E178" i="1"/>
  <c r="R176" i="1"/>
  <c r="Q176" i="1"/>
  <c r="P176" i="1"/>
  <c r="L176" i="1"/>
  <c r="K176" i="1"/>
  <c r="J176" i="1"/>
  <c r="F176" i="1"/>
  <c r="E176" i="1"/>
  <c r="D176" i="1"/>
  <c r="R175" i="1"/>
  <c r="Q175" i="1"/>
  <c r="P175" i="1"/>
  <c r="L175" i="1"/>
  <c r="K175" i="1"/>
  <c r="J175" i="1"/>
  <c r="F175" i="1"/>
  <c r="E175" i="1"/>
  <c r="D175" i="1"/>
  <c r="R174" i="1"/>
  <c r="Q174" i="1"/>
  <c r="P174" i="1"/>
  <c r="L174" i="1"/>
  <c r="K174" i="1"/>
  <c r="J174" i="1"/>
  <c r="R173" i="1"/>
  <c r="Q173" i="1"/>
  <c r="P173" i="1"/>
  <c r="L173" i="1"/>
  <c r="K173" i="1"/>
  <c r="J173" i="1"/>
  <c r="R172" i="1"/>
  <c r="Q172" i="1"/>
  <c r="P172" i="1"/>
  <c r="L172" i="1"/>
  <c r="K172" i="1"/>
  <c r="J172" i="1"/>
  <c r="E172" i="1"/>
  <c r="R171" i="1"/>
  <c r="Q171" i="1"/>
  <c r="P171" i="1"/>
  <c r="L171" i="1"/>
  <c r="K171" i="1"/>
  <c r="J171" i="1"/>
  <c r="R170" i="1"/>
  <c r="Q170" i="1"/>
  <c r="P170" i="1"/>
  <c r="L170" i="1"/>
  <c r="K170" i="1"/>
  <c r="J170" i="1"/>
  <c r="D170" i="1"/>
  <c r="R169" i="1"/>
  <c r="L169" i="1"/>
  <c r="K169" i="1"/>
  <c r="J169" i="1"/>
  <c r="E169" i="1"/>
  <c r="D169" i="1"/>
  <c r="R168" i="1"/>
  <c r="L168" i="1"/>
  <c r="K168" i="1"/>
  <c r="E168" i="1"/>
  <c r="D168" i="1"/>
  <c r="R167" i="1"/>
  <c r="L167" i="1"/>
  <c r="K167" i="1"/>
  <c r="E167" i="1"/>
  <c r="D167" i="1"/>
  <c r="L166" i="1"/>
  <c r="K166" i="1"/>
  <c r="E166" i="1"/>
  <c r="R165" i="1"/>
  <c r="L165" i="1"/>
  <c r="K165" i="1"/>
  <c r="D165" i="1"/>
  <c r="R164" i="1"/>
  <c r="L164" i="1"/>
  <c r="K164" i="1"/>
  <c r="F164" i="1"/>
  <c r="E164" i="1"/>
  <c r="D164" i="1"/>
  <c r="R163" i="1"/>
  <c r="F163" i="1"/>
  <c r="E163" i="1"/>
  <c r="D163" i="1"/>
  <c r="R162" i="1"/>
  <c r="E162" i="1"/>
  <c r="D162" i="1"/>
  <c r="R161" i="1"/>
  <c r="K161" i="1"/>
  <c r="E161" i="1"/>
  <c r="D161" i="1"/>
  <c r="R160" i="1"/>
  <c r="L160" i="1"/>
  <c r="K160" i="1"/>
  <c r="E160" i="1"/>
  <c r="D160" i="1"/>
  <c r="R159" i="1"/>
  <c r="L159" i="1"/>
  <c r="K159" i="1"/>
  <c r="J159" i="1"/>
  <c r="E159" i="1"/>
  <c r="D159" i="1"/>
  <c r="L158" i="1"/>
  <c r="K158" i="1"/>
  <c r="E158" i="1"/>
  <c r="R157" i="1"/>
  <c r="L157" i="1"/>
  <c r="K157" i="1"/>
  <c r="D157" i="1"/>
  <c r="R156" i="1"/>
  <c r="L156" i="1"/>
  <c r="K156" i="1"/>
  <c r="D156" i="1"/>
  <c r="R155" i="1"/>
  <c r="Q155" i="1"/>
  <c r="P155" i="1"/>
  <c r="L155" i="1"/>
  <c r="K155" i="1"/>
  <c r="F155" i="1"/>
  <c r="E155" i="1"/>
  <c r="D155" i="1"/>
  <c r="R154" i="1"/>
  <c r="Q154" i="1"/>
  <c r="P154" i="1"/>
  <c r="L154" i="1"/>
  <c r="F154" i="1"/>
  <c r="E154" i="1"/>
  <c r="D154" i="1"/>
  <c r="R153" i="1"/>
  <c r="K153" i="1"/>
  <c r="D153" i="1"/>
  <c r="R152" i="1"/>
  <c r="K152" i="1"/>
  <c r="D152" i="1"/>
  <c r="R151" i="1"/>
  <c r="K151" i="1"/>
  <c r="D151" i="1"/>
  <c r="K150" i="1"/>
  <c r="R149" i="1"/>
  <c r="K149" i="1"/>
  <c r="R148" i="1"/>
  <c r="K148" i="1"/>
  <c r="R147" i="1"/>
  <c r="K147" i="1"/>
  <c r="R146" i="1"/>
  <c r="W145" i="1"/>
  <c r="V145" i="1"/>
  <c r="R145" i="1"/>
  <c r="Q145" i="1"/>
  <c r="P145" i="1"/>
  <c r="F145" i="1"/>
  <c r="E145" i="1"/>
  <c r="D145" i="1"/>
  <c r="W144" i="1"/>
  <c r="V144" i="1"/>
  <c r="R144" i="1"/>
  <c r="Q144" i="1"/>
  <c r="P144" i="1"/>
  <c r="L144" i="1"/>
  <c r="K144" i="1"/>
  <c r="E144" i="1"/>
  <c r="D144" i="1"/>
  <c r="W143" i="1"/>
  <c r="V143" i="1"/>
  <c r="R143" i="1"/>
  <c r="K143" i="1"/>
  <c r="D143" i="1"/>
  <c r="W142" i="1"/>
  <c r="V142" i="1"/>
  <c r="R142" i="1"/>
  <c r="Q142" i="1"/>
  <c r="P142" i="1"/>
  <c r="L142" i="1"/>
  <c r="K142" i="1"/>
  <c r="J142" i="1"/>
  <c r="F142" i="1"/>
  <c r="E142" i="1"/>
  <c r="D142" i="1"/>
  <c r="W141" i="1"/>
  <c r="V141" i="1"/>
  <c r="R141" i="1"/>
  <c r="L141" i="1"/>
  <c r="K141" i="1"/>
  <c r="F141" i="1"/>
  <c r="E141" i="1"/>
  <c r="D141" i="1"/>
  <c r="R139" i="1"/>
  <c r="Q139" i="1"/>
  <c r="P139" i="1"/>
  <c r="L139" i="1"/>
  <c r="L152" i="1" s="1"/>
  <c r="K139" i="1"/>
  <c r="K163" i="1" s="1"/>
  <c r="J139" i="1"/>
  <c r="F139" i="1"/>
  <c r="E139" i="1"/>
  <c r="E170" i="1" s="1"/>
  <c r="D139" i="1"/>
  <c r="R134" i="1"/>
  <c r="Q134" i="1"/>
  <c r="L134" i="1"/>
  <c r="K134" i="1"/>
  <c r="F134" i="1"/>
  <c r="E134" i="1"/>
  <c r="P132" i="1"/>
  <c r="L132" i="1"/>
  <c r="K132" i="1"/>
  <c r="J132" i="1"/>
  <c r="F132" i="1"/>
  <c r="E132" i="1"/>
  <c r="D132" i="1"/>
  <c r="P131" i="1"/>
  <c r="L131" i="1"/>
  <c r="K131" i="1"/>
  <c r="J131" i="1"/>
  <c r="F131" i="1"/>
  <c r="E131" i="1"/>
  <c r="D131" i="1"/>
  <c r="Q130" i="1"/>
  <c r="L130" i="1"/>
  <c r="K130" i="1"/>
  <c r="J130" i="1"/>
  <c r="F130" i="1"/>
  <c r="E130" i="1"/>
  <c r="D130" i="1"/>
  <c r="L129" i="1"/>
  <c r="K129" i="1"/>
  <c r="J129" i="1"/>
  <c r="E129" i="1"/>
  <c r="P128" i="1"/>
  <c r="L128" i="1"/>
  <c r="K128" i="1"/>
  <c r="J128" i="1"/>
  <c r="E128" i="1"/>
  <c r="Q127" i="1"/>
  <c r="L127" i="1"/>
  <c r="K127" i="1"/>
  <c r="J127" i="1"/>
  <c r="F127" i="1"/>
  <c r="L126" i="1"/>
  <c r="K126" i="1"/>
  <c r="J126" i="1"/>
  <c r="L125" i="1"/>
  <c r="K125" i="1"/>
  <c r="J125" i="1"/>
  <c r="E125" i="1"/>
  <c r="P124" i="1"/>
  <c r="L124" i="1"/>
  <c r="K124" i="1"/>
  <c r="J124" i="1"/>
  <c r="E124" i="1"/>
  <c r="Q123" i="1"/>
  <c r="L123" i="1"/>
  <c r="R122" i="1"/>
  <c r="R121" i="1"/>
  <c r="Q121" i="1"/>
  <c r="P121" i="1"/>
  <c r="L121" i="1"/>
  <c r="E121" i="1"/>
  <c r="R120" i="1"/>
  <c r="Q120" i="1"/>
  <c r="P120" i="1"/>
  <c r="L120" i="1"/>
  <c r="F120" i="1"/>
  <c r="E120" i="1"/>
  <c r="P119" i="1"/>
  <c r="K118" i="1"/>
  <c r="L117" i="1"/>
  <c r="K117" i="1"/>
  <c r="J117" i="1"/>
  <c r="E117" i="1"/>
  <c r="D117" i="1"/>
  <c r="L116" i="1"/>
  <c r="K116" i="1"/>
  <c r="J116" i="1"/>
  <c r="F116" i="1"/>
  <c r="E116" i="1"/>
  <c r="D116" i="1"/>
  <c r="Q115" i="1"/>
  <c r="L115" i="1"/>
  <c r="F115" i="1"/>
  <c r="E115" i="1"/>
  <c r="D115" i="1"/>
  <c r="Q114" i="1"/>
  <c r="L113" i="1"/>
  <c r="E113" i="1"/>
  <c r="D113" i="1"/>
  <c r="R112" i="1"/>
  <c r="Q112" i="1"/>
  <c r="P112" i="1"/>
  <c r="L112" i="1"/>
  <c r="E112" i="1"/>
  <c r="R111" i="1"/>
  <c r="Q111" i="1"/>
  <c r="P111" i="1"/>
  <c r="D110" i="1"/>
  <c r="L109" i="1"/>
  <c r="E109" i="1"/>
  <c r="P108" i="1"/>
  <c r="L108" i="1"/>
  <c r="F108" i="1"/>
  <c r="E108" i="1"/>
  <c r="P107" i="1"/>
  <c r="L107" i="1"/>
  <c r="Q106" i="1"/>
  <c r="L105" i="1"/>
  <c r="F105" i="1"/>
  <c r="E105" i="1"/>
  <c r="D105" i="1"/>
  <c r="L104" i="1"/>
  <c r="F104" i="1"/>
  <c r="E104" i="1"/>
  <c r="D104" i="1"/>
  <c r="P103" i="1"/>
  <c r="W101" i="1"/>
  <c r="V101" i="1"/>
  <c r="P101" i="1"/>
  <c r="L101" i="1"/>
  <c r="K101" i="1"/>
  <c r="J101" i="1"/>
  <c r="E101" i="1"/>
  <c r="W100" i="1"/>
  <c r="V100" i="1"/>
  <c r="P100" i="1"/>
  <c r="L100" i="1"/>
  <c r="K100" i="1"/>
  <c r="J100" i="1"/>
  <c r="E100" i="1"/>
  <c r="W99" i="1"/>
  <c r="V99" i="1"/>
  <c r="L99" i="1"/>
  <c r="F99" i="1"/>
  <c r="E99" i="1"/>
  <c r="D99" i="1"/>
  <c r="W98" i="1"/>
  <c r="V98" i="1"/>
  <c r="R98" i="1"/>
  <c r="Q98" i="1"/>
  <c r="P98" i="1"/>
  <c r="L98" i="1"/>
  <c r="K98" i="1"/>
  <c r="J98" i="1"/>
  <c r="F98" i="1"/>
  <c r="E98" i="1"/>
  <c r="D98" i="1"/>
  <c r="W97" i="1"/>
  <c r="V97" i="1"/>
  <c r="P97" i="1"/>
  <c r="L97" i="1"/>
  <c r="E97" i="1"/>
  <c r="R95" i="1"/>
  <c r="R118" i="1" s="1"/>
  <c r="Q95" i="1"/>
  <c r="Q131" i="1" s="1"/>
  <c r="P95" i="1"/>
  <c r="P116" i="1" s="1"/>
  <c r="L95" i="1"/>
  <c r="L122" i="1" s="1"/>
  <c r="K95" i="1"/>
  <c r="K122" i="1" s="1"/>
  <c r="J95" i="1"/>
  <c r="J122" i="1" s="1"/>
  <c r="F95" i="1"/>
  <c r="E95" i="1"/>
  <c r="E127" i="1" s="1"/>
  <c r="D95" i="1"/>
  <c r="D126" i="1" s="1"/>
  <c r="R90" i="1"/>
  <c r="Q90" i="1"/>
  <c r="L90" i="1"/>
  <c r="K90" i="1"/>
  <c r="F90" i="1"/>
  <c r="E90" i="1"/>
  <c r="R88" i="1"/>
  <c r="Q88" i="1"/>
  <c r="P88" i="1"/>
  <c r="L88" i="1"/>
  <c r="K88" i="1"/>
  <c r="J88" i="1"/>
  <c r="F88" i="1"/>
  <c r="E88" i="1"/>
  <c r="D88" i="1"/>
  <c r="R87" i="1"/>
  <c r="Q87" i="1"/>
  <c r="P87" i="1"/>
  <c r="L87" i="1"/>
  <c r="K87" i="1"/>
  <c r="J87" i="1"/>
  <c r="F87" i="1"/>
  <c r="E87" i="1"/>
  <c r="D87" i="1"/>
  <c r="R86" i="1"/>
  <c r="Q86" i="1"/>
  <c r="P86" i="1"/>
  <c r="L86" i="1"/>
  <c r="K86" i="1"/>
  <c r="J86" i="1"/>
  <c r="F86" i="1"/>
  <c r="E86" i="1"/>
  <c r="D86" i="1"/>
  <c r="R85" i="1"/>
  <c r="Q85" i="1"/>
  <c r="P85" i="1"/>
  <c r="L85" i="1"/>
  <c r="K85" i="1"/>
  <c r="J85" i="1"/>
  <c r="F85" i="1"/>
  <c r="E85" i="1"/>
  <c r="D85" i="1"/>
  <c r="Q84" i="1"/>
  <c r="L84" i="1"/>
  <c r="K84" i="1"/>
  <c r="J84" i="1"/>
  <c r="F84" i="1"/>
  <c r="E84" i="1"/>
  <c r="D84" i="1"/>
  <c r="R83" i="1"/>
  <c r="Q83" i="1"/>
  <c r="F83" i="1"/>
  <c r="E83" i="1"/>
  <c r="D83" i="1"/>
  <c r="R82" i="1"/>
  <c r="Q82" i="1"/>
  <c r="F82" i="1"/>
  <c r="E82" i="1"/>
  <c r="D82" i="1"/>
  <c r="R81" i="1"/>
  <c r="Q81" i="1"/>
  <c r="Q80" i="1"/>
  <c r="Q79" i="1"/>
  <c r="P79" i="1"/>
  <c r="J79" i="1"/>
  <c r="Q78" i="1"/>
  <c r="K78" i="1"/>
  <c r="Q76" i="1"/>
  <c r="E76" i="1"/>
  <c r="Q75" i="1"/>
  <c r="J75" i="1"/>
  <c r="R74" i="1"/>
  <c r="Q74" i="1"/>
  <c r="J74" i="1"/>
  <c r="R73" i="1"/>
  <c r="Q73" i="1"/>
  <c r="L73" i="1"/>
  <c r="K73" i="1"/>
  <c r="J73" i="1"/>
  <c r="D73" i="1"/>
  <c r="Q72" i="1"/>
  <c r="L72" i="1"/>
  <c r="K72" i="1"/>
  <c r="J72" i="1"/>
  <c r="E72" i="1"/>
  <c r="R71" i="1"/>
  <c r="Q71" i="1"/>
  <c r="P71" i="1"/>
  <c r="E71" i="1"/>
  <c r="R70" i="1"/>
  <c r="Q70" i="1"/>
  <c r="P70" i="1"/>
  <c r="Q68" i="1"/>
  <c r="Q67" i="1"/>
  <c r="Q66" i="1"/>
  <c r="F66" i="1"/>
  <c r="E66" i="1"/>
  <c r="D66" i="1"/>
  <c r="Q65" i="1"/>
  <c r="F65" i="1"/>
  <c r="E65" i="1"/>
  <c r="D65" i="1"/>
  <c r="Q64" i="1"/>
  <c r="Q63" i="1"/>
  <c r="Q62" i="1"/>
  <c r="Q60" i="1"/>
  <c r="Q59" i="1"/>
  <c r="R58" i="1"/>
  <c r="Q58" i="1"/>
  <c r="P58" i="1"/>
  <c r="F58" i="1"/>
  <c r="E58" i="1"/>
  <c r="D58" i="1"/>
  <c r="W57" i="1"/>
  <c r="V57" i="1"/>
  <c r="R57" i="1"/>
  <c r="Q57" i="1"/>
  <c r="P57" i="1"/>
  <c r="K57" i="1"/>
  <c r="F57" i="1"/>
  <c r="E57" i="1"/>
  <c r="D57" i="1"/>
  <c r="W56" i="1"/>
  <c r="V56" i="1"/>
  <c r="Q56" i="1"/>
  <c r="P56" i="1"/>
  <c r="J56" i="1"/>
  <c r="W55" i="1"/>
  <c r="V55" i="1"/>
  <c r="R55" i="1"/>
  <c r="Q55" i="1"/>
  <c r="P55" i="1"/>
  <c r="K55" i="1"/>
  <c r="W54" i="1"/>
  <c r="V54" i="1"/>
  <c r="R54" i="1"/>
  <c r="Q54" i="1"/>
  <c r="P54" i="1"/>
  <c r="L54" i="1"/>
  <c r="K54" i="1"/>
  <c r="J54" i="1"/>
  <c r="W53" i="1"/>
  <c r="V53" i="1"/>
  <c r="Q53" i="1"/>
  <c r="L53" i="1"/>
  <c r="K53" i="1"/>
  <c r="J53" i="1"/>
  <c r="E53" i="1"/>
  <c r="D53" i="1"/>
  <c r="R51" i="1"/>
  <c r="R69" i="1" s="1"/>
  <c r="Q51" i="1"/>
  <c r="Q77" i="1" s="1"/>
  <c r="P51" i="1"/>
  <c r="L51" i="1"/>
  <c r="L77" i="1" s="1"/>
  <c r="K51" i="1"/>
  <c r="K77" i="1" s="1"/>
  <c r="J51" i="1"/>
  <c r="J78" i="1" s="1"/>
  <c r="F51" i="1"/>
  <c r="F76" i="1" s="1"/>
  <c r="E51" i="1"/>
  <c r="E78" i="1" s="1"/>
  <c r="D51" i="1"/>
  <c r="D78" i="1" s="1"/>
  <c r="R46" i="1"/>
  <c r="Q46" i="1"/>
  <c r="L46" i="1"/>
  <c r="K46" i="1"/>
  <c r="F46" i="1"/>
  <c r="E46" i="1"/>
  <c r="R44" i="1"/>
  <c r="Q44" i="1"/>
  <c r="P44" i="1"/>
  <c r="K44" i="1"/>
  <c r="F44" i="1"/>
  <c r="E44" i="1"/>
  <c r="D44" i="1"/>
  <c r="R43" i="1"/>
  <c r="Q43" i="1"/>
  <c r="P43" i="1"/>
  <c r="F43" i="1"/>
  <c r="E43" i="1"/>
  <c r="D43" i="1"/>
  <c r="R42" i="1"/>
  <c r="Q42" i="1"/>
  <c r="P42" i="1"/>
  <c r="F42" i="1"/>
  <c r="E42" i="1"/>
  <c r="D42" i="1"/>
  <c r="R41" i="1"/>
  <c r="Q41" i="1"/>
  <c r="P41" i="1"/>
  <c r="K41" i="1"/>
  <c r="R40" i="1"/>
  <c r="Q40" i="1"/>
  <c r="P40" i="1"/>
  <c r="K40" i="1"/>
  <c r="R39" i="1"/>
  <c r="Q39" i="1"/>
  <c r="P39" i="1"/>
  <c r="K39" i="1"/>
  <c r="R38" i="1"/>
  <c r="Q38" i="1"/>
  <c r="P38" i="1"/>
  <c r="J38" i="1"/>
  <c r="R37" i="1"/>
  <c r="Q37" i="1"/>
  <c r="P37" i="1"/>
  <c r="R36" i="1"/>
  <c r="Q36" i="1"/>
  <c r="P36" i="1"/>
  <c r="K36" i="1"/>
  <c r="R35" i="1"/>
  <c r="Q35" i="1"/>
  <c r="P35" i="1"/>
  <c r="K35" i="1"/>
  <c r="R34" i="1"/>
  <c r="Q34" i="1"/>
  <c r="P34" i="1"/>
  <c r="R33" i="1"/>
  <c r="Q33" i="1"/>
  <c r="P33" i="1"/>
  <c r="F33" i="1"/>
  <c r="E33" i="1"/>
  <c r="D33" i="1"/>
  <c r="L32" i="1"/>
  <c r="K32" i="1"/>
  <c r="J32" i="1"/>
  <c r="F32" i="1"/>
  <c r="E32" i="1"/>
  <c r="D32" i="1"/>
  <c r="R31" i="1"/>
  <c r="K31" i="1"/>
  <c r="R30" i="1"/>
  <c r="R29" i="1"/>
  <c r="J29" i="1"/>
  <c r="Q28" i="1"/>
  <c r="R26" i="1"/>
  <c r="Q26" i="1"/>
  <c r="P26" i="1"/>
  <c r="K26" i="1"/>
  <c r="R25" i="1"/>
  <c r="Q25" i="1"/>
  <c r="P25" i="1"/>
  <c r="K25" i="1"/>
  <c r="R24" i="1"/>
  <c r="K24" i="1"/>
  <c r="Q23" i="1"/>
  <c r="K23" i="1"/>
  <c r="J22" i="1"/>
  <c r="R21" i="1"/>
  <c r="J21" i="1"/>
  <c r="R20" i="1"/>
  <c r="R19" i="1"/>
  <c r="F19" i="1"/>
  <c r="E19" i="1"/>
  <c r="D19" i="1"/>
  <c r="J18" i="1"/>
  <c r="F18" i="1"/>
  <c r="E18" i="1"/>
  <c r="D18" i="1"/>
  <c r="K17" i="1"/>
  <c r="R16" i="1"/>
  <c r="Q16" i="1"/>
  <c r="K16" i="1"/>
  <c r="R15" i="1"/>
  <c r="K15" i="1"/>
  <c r="W13" i="1"/>
  <c r="V13" i="1"/>
  <c r="K13" i="1"/>
  <c r="W12" i="1"/>
  <c r="V12" i="1"/>
  <c r="Q12" i="1"/>
  <c r="K12" i="1"/>
  <c r="J12" i="1"/>
  <c r="W11" i="1"/>
  <c r="V11" i="1"/>
  <c r="P11" i="1"/>
  <c r="K11" i="1"/>
  <c r="F11" i="1"/>
  <c r="W10" i="1"/>
  <c r="V10" i="1"/>
  <c r="R10" i="1"/>
  <c r="Q10" i="1"/>
  <c r="P10" i="1"/>
  <c r="L10" i="1"/>
  <c r="K10" i="1"/>
  <c r="J10" i="1"/>
  <c r="F10" i="1"/>
  <c r="E10" i="1"/>
  <c r="D10" i="1"/>
  <c r="W9" i="1"/>
  <c r="V9" i="1"/>
  <c r="R9" i="1"/>
  <c r="Q9" i="1"/>
  <c r="P9" i="1"/>
  <c r="L9" i="1"/>
  <c r="K9" i="1"/>
  <c r="J9" i="1"/>
  <c r="F9" i="1"/>
  <c r="E9" i="1"/>
  <c r="D9" i="1"/>
  <c r="R7" i="1"/>
  <c r="R18" i="1" s="1"/>
  <c r="Q7" i="1"/>
  <c r="Q17" i="1" s="1"/>
  <c r="P7" i="1"/>
  <c r="P32" i="1" s="1"/>
  <c r="L7" i="1"/>
  <c r="L28" i="1" s="1"/>
  <c r="K7" i="1"/>
  <c r="K29" i="1" s="1"/>
  <c r="J7" i="1"/>
  <c r="J30" i="1" s="1"/>
  <c r="F7" i="1"/>
  <c r="F31" i="1" s="1"/>
  <c r="E7" i="1"/>
  <c r="E34" i="1" s="1"/>
  <c r="D7" i="1"/>
  <c r="D35" i="1" s="1"/>
  <c r="R2" i="1"/>
  <c r="Q2" i="1"/>
  <c r="L2" i="1"/>
  <c r="K2" i="1"/>
  <c r="F2" i="1"/>
  <c r="E2" i="1"/>
  <c r="R27" i="1" l="1"/>
  <c r="R23" i="1"/>
  <c r="R14" i="1"/>
  <c r="R28" i="1"/>
  <c r="R17" i="1"/>
  <c r="R22" i="1"/>
  <c r="Q29" i="1"/>
  <c r="Q21" i="1"/>
  <c r="Q32" i="1"/>
  <c r="Q14" i="1"/>
  <c r="Q30" i="1"/>
  <c r="Q11" i="1"/>
  <c r="Q22" i="1"/>
  <c r="Q15" i="1"/>
  <c r="Q18" i="1"/>
  <c r="Q31" i="1"/>
  <c r="Q20" i="1"/>
  <c r="Q24" i="1"/>
  <c r="J19" i="1"/>
  <c r="J27" i="1"/>
  <c r="J20" i="1"/>
  <c r="J42" i="1"/>
  <c r="J11" i="1"/>
  <c r="J28" i="1"/>
  <c r="J37" i="1"/>
  <c r="J14" i="1"/>
  <c r="E11" i="1"/>
  <c r="E13" i="1"/>
  <c r="D13" i="1"/>
  <c r="R345" i="1"/>
  <c r="R337" i="1"/>
  <c r="R317" i="1"/>
  <c r="P331" i="1"/>
  <c r="P317" i="1"/>
  <c r="P339" i="1"/>
  <c r="K317" i="1"/>
  <c r="K320" i="1"/>
  <c r="K341" i="1"/>
  <c r="K325" i="1"/>
  <c r="K319" i="1"/>
  <c r="J342" i="1"/>
  <c r="J326" i="1"/>
  <c r="J334" i="1"/>
  <c r="D12" i="1"/>
  <c r="R12" i="1"/>
  <c r="L13" i="1"/>
  <c r="F34" i="1"/>
  <c r="E35" i="1"/>
  <c r="D36" i="1"/>
  <c r="L44" i="1"/>
  <c r="P82" i="1"/>
  <c r="P78" i="1"/>
  <c r="P62" i="1"/>
  <c r="P53" i="1"/>
  <c r="F56" i="1"/>
  <c r="J39" i="1"/>
  <c r="J31" i="1"/>
  <c r="J23" i="1"/>
  <c r="J15" i="1"/>
  <c r="P13" i="1"/>
  <c r="L14" i="1"/>
  <c r="L15" i="1"/>
  <c r="L16" i="1"/>
  <c r="L17" i="1"/>
  <c r="K18" i="1"/>
  <c r="K19" i="1"/>
  <c r="K20" i="1"/>
  <c r="K21" i="1"/>
  <c r="L22" i="1"/>
  <c r="L23" i="1"/>
  <c r="L24" i="1"/>
  <c r="L25" i="1"/>
  <c r="L26" i="1"/>
  <c r="K27" i="1"/>
  <c r="K28" i="1"/>
  <c r="L30" i="1"/>
  <c r="L31" i="1"/>
  <c r="J33" i="1"/>
  <c r="J34" i="1"/>
  <c r="F35" i="1"/>
  <c r="E36" i="1"/>
  <c r="D37" i="1"/>
  <c r="D38" i="1"/>
  <c r="D39" i="1"/>
  <c r="D40" i="1"/>
  <c r="D41" i="1"/>
  <c r="L55" i="1"/>
  <c r="R61" i="1"/>
  <c r="R62" i="1"/>
  <c r="R63" i="1"/>
  <c r="R64" i="1"/>
  <c r="R65" i="1"/>
  <c r="P72" i="1"/>
  <c r="L74" i="1"/>
  <c r="P75" i="1"/>
  <c r="F79" i="1"/>
  <c r="J80" i="1"/>
  <c r="L81" i="1"/>
  <c r="K82" i="1"/>
  <c r="K83" i="1"/>
  <c r="F126" i="1"/>
  <c r="F118" i="1"/>
  <c r="F110" i="1"/>
  <c r="F102" i="1"/>
  <c r="F125" i="1"/>
  <c r="F117" i="1"/>
  <c r="F109" i="1"/>
  <c r="F122" i="1"/>
  <c r="F114" i="1"/>
  <c r="F106" i="1"/>
  <c r="F129" i="1"/>
  <c r="F121" i="1"/>
  <c r="F113" i="1"/>
  <c r="F97" i="1"/>
  <c r="R99" i="1"/>
  <c r="R102" i="1"/>
  <c r="D106" i="1"/>
  <c r="K109" i="1"/>
  <c r="F111" i="1"/>
  <c r="D114" i="1"/>
  <c r="J115" i="1"/>
  <c r="R117" i="1"/>
  <c r="D121" i="1"/>
  <c r="P168" i="1"/>
  <c r="P160" i="1"/>
  <c r="P152" i="1"/>
  <c r="P151" i="1"/>
  <c r="P150" i="1"/>
  <c r="P149" i="1"/>
  <c r="P148" i="1"/>
  <c r="P147" i="1"/>
  <c r="P146" i="1"/>
  <c r="P143" i="1"/>
  <c r="P169" i="1"/>
  <c r="P167" i="1"/>
  <c r="P166" i="1"/>
  <c r="P165" i="1"/>
  <c r="P164" i="1"/>
  <c r="P159" i="1"/>
  <c r="P158" i="1"/>
  <c r="P157" i="1"/>
  <c r="P156" i="1"/>
  <c r="P153" i="1"/>
  <c r="P141" i="1"/>
  <c r="P161" i="1"/>
  <c r="E12" i="1"/>
  <c r="K38" i="1"/>
  <c r="K30" i="1"/>
  <c r="K22" i="1"/>
  <c r="K14" i="1"/>
  <c r="L11" i="1"/>
  <c r="F12" i="1"/>
  <c r="R13" i="1"/>
  <c r="P14" i="1"/>
  <c r="P15" i="1"/>
  <c r="P16" i="1"/>
  <c r="P17" i="1"/>
  <c r="L18" i="1"/>
  <c r="L19" i="1"/>
  <c r="L20" i="1"/>
  <c r="P21" i="1"/>
  <c r="P22" i="1"/>
  <c r="P23" i="1"/>
  <c r="P24" i="1"/>
  <c r="L27" i="1"/>
  <c r="P29" i="1"/>
  <c r="P30" i="1"/>
  <c r="P31" i="1"/>
  <c r="K33" i="1"/>
  <c r="K34" i="1"/>
  <c r="J35" i="1"/>
  <c r="F36" i="1"/>
  <c r="E37" i="1"/>
  <c r="E38" i="1"/>
  <c r="E39" i="1"/>
  <c r="E40" i="1"/>
  <c r="F41" i="1"/>
  <c r="D80" i="1"/>
  <c r="D76" i="1"/>
  <c r="D68" i="1"/>
  <c r="D60" i="1"/>
  <c r="D56" i="1"/>
  <c r="R80" i="1"/>
  <c r="R84" i="1"/>
  <c r="R76" i="1"/>
  <c r="R68" i="1"/>
  <c r="R60" i="1"/>
  <c r="R56" i="1"/>
  <c r="R53" i="1"/>
  <c r="K56" i="1"/>
  <c r="R59" i="1"/>
  <c r="D61" i="1"/>
  <c r="D62" i="1"/>
  <c r="D63" i="1"/>
  <c r="D64" i="1"/>
  <c r="R66" i="1"/>
  <c r="R67" i="1"/>
  <c r="D69" i="1"/>
  <c r="D70" i="1"/>
  <c r="P73" i="1"/>
  <c r="P74" i="1"/>
  <c r="D77" i="1"/>
  <c r="L80" i="1"/>
  <c r="P81" i="1"/>
  <c r="L82" i="1"/>
  <c r="P83" i="1"/>
  <c r="J109" i="1"/>
  <c r="J99" i="1"/>
  <c r="J108" i="1"/>
  <c r="J121" i="1"/>
  <c r="J113" i="1"/>
  <c r="J105" i="1"/>
  <c r="J120" i="1"/>
  <c r="J112" i="1"/>
  <c r="J104" i="1"/>
  <c r="J97" i="1"/>
  <c r="Q101" i="1"/>
  <c r="F103" i="1"/>
  <c r="P104" i="1"/>
  <c r="J106" i="1"/>
  <c r="Q107" i="1"/>
  <c r="J111" i="1"/>
  <c r="J114" i="1"/>
  <c r="D118" i="1"/>
  <c r="Q119" i="1"/>
  <c r="Q126" i="1"/>
  <c r="Q167" i="1"/>
  <c r="Q159" i="1"/>
  <c r="Q151" i="1"/>
  <c r="Q150" i="1"/>
  <c r="Q149" i="1"/>
  <c r="Q148" i="1"/>
  <c r="Q147" i="1"/>
  <c r="Q146" i="1"/>
  <c r="Q169" i="1"/>
  <c r="Q166" i="1"/>
  <c r="Q165" i="1"/>
  <c r="Q164" i="1"/>
  <c r="Q158" i="1"/>
  <c r="Q157" i="1"/>
  <c r="Q156" i="1"/>
  <c r="Q153" i="1"/>
  <c r="Q152" i="1"/>
  <c r="Q168" i="1"/>
  <c r="Q163" i="1"/>
  <c r="Q162" i="1"/>
  <c r="Q161" i="1"/>
  <c r="Q160" i="1"/>
  <c r="Q141" i="1"/>
  <c r="Q143" i="1"/>
  <c r="P163" i="1"/>
  <c r="L37" i="1"/>
  <c r="L29" i="1"/>
  <c r="L21" i="1"/>
  <c r="P18" i="1"/>
  <c r="P19" i="1"/>
  <c r="P27" i="1"/>
  <c r="L33" i="1"/>
  <c r="L34" i="1"/>
  <c r="J36" i="1"/>
  <c r="F37" i="1"/>
  <c r="F38" i="1"/>
  <c r="F39" i="1"/>
  <c r="J40" i="1"/>
  <c r="J41" i="1"/>
  <c r="E79" i="1"/>
  <c r="E75" i="1"/>
  <c r="E67" i="1"/>
  <c r="E59" i="1"/>
  <c r="L56" i="1"/>
  <c r="J57" i="1"/>
  <c r="D59" i="1"/>
  <c r="E60" i="1"/>
  <c r="E61" i="1"/>
  <c r="E62" i="1"/>
  <c r="E63" i="1"/>
  <c r="E64" i="1"/>
  <c r="D67" i="1"/>
  <c r="E68" i="1"/>
  <c r="E69" i="1"/>
  <c r="E70" i="1"/>
  <c r="D71" i="1"/>
  <c r="D72" i="1"/>
  <c r="R72" i="1"/>
  <c r="R75" i="1"/>
  <c r="E77" i="1"/>
  <c r="K79" i="1"/>
  <c r="P80" i="1"/>
  <c r="P84" i="1"/>
  <c r="K108" i="1"/>
  <c r="K123" i="1"/>
  <c r="K115" i="1"/>
  <c r="K107" i="1"/>
  <c r="K120" i="1"/>
  <c r="K112" i="1"/>
  <c r="K104" i="1"/>
  <c r="K119" i="1"/>
  <c r="K111" i="1"/>
  <c r="K103" i="1"/>
  <c r="K97" i="1"/>
  <c r="J103" i="1"/>
  <c r="K106" i="1"/>
  <c r="R109" i="1"/>
  <c r="K114" i="1"/>
  <c r="P115" i="1"/>
  <c r="J118" i="1"/>
  <c r="K121" i="1"/>
  <c r="Q122" i="1"/>
  <c r="F124" i="1"/>
  <c r="R126" i="1"/>
  <c r="F128" i="1"/>
  <c r="F216" i="1"/>
  <c r="F200" i="1"/>
  <c r="F192" i="1"/>
  <c r="F213" i="1"/>
  <c r="F205" i="1"/>
  <c r="F211" i="1"/>
  <c r="F203" i="1"/>
  <c r="F195" i="1"/>
  <c r="F189" i="1"/>
  <c r="F210" i="1"/>
  <c r="F202" i="1"/>
  <c r="F194" i="1"/>
  <c r="F212" i="1"/>
  <c r="F206" i="1"/>
  <c r="F198" i="1"/>
  <c r="F204" i="1"/>
  <c r="F199" i="1"/>
  <c r="F185" i="1"/>
  <c r="F214" i="1"/>
  <c r="F215" i="1"/>
  <c r="F191" i="1"/>
  <c r="F188" i="1"/>
  <c r="F187" i="1"/>
  <c r="F209" i="1"/>
  <c r="Q27" i="1"/>
  <c r="Q19" i="1"/>
  <c r="Q13" i="1"/>
  <c r="D11" i="1"/>
  <c r="R11" i="1"/>
  <c r="L12" i="1"/>
  <c r="F13" i="1"/>
  <c r="D14" i="1"/>
  <c r="D15" i="1"/>
  <c r="D16" i="1"/>
  <c r="D17" i="1"/>
  <c r="D20" i="1"/>
  <c r="D21" i="1"/>
  <c r="D22" i="1"/>
  <c r="D23" i="1"/>
  <c r="D24" i="1"/>
  <c r="D25" i="1"/>
  <c r="E26" i="1"/>
  <c r="D27" i="1"/>
  <c r="D28" i="1"/>
  <c r="D29" i="1"/>
  <c r="D30" i="1"/>
  <c r="D31" i="1"/>
  <c r="R32" i="1"/>
  <c r="L36" i="1"/>
  <c r="K37" i="1"/>
  <c r="L38" i="1"/>
  <c r="L39" i="1"/>
  <c r="L40" i="1"/>
  <c r="L41" i="1"/>
  <c r="K42" i="1"/>
  <c r="J43" i="1"/>
  <c r="J77" i="1"/>
  <c r="J81" i="1"/>
  <c r="J65" i="1"/>
  <c r="J55" i="1"/>
  <c r="F53" i="1"/>
  <c r="D55" i="1"/>
  <c r="J58" i="1"/>
  <c r="J59" i="1"/>
  <c r="J60" i="1"/>
  <c r="J61" i="1"/>
  <c r="J62" i="1"/>
  <c r="J63" i="1"/>
  <c r="J64" i="1"/>
  <c r="K65" i="1"/>
  <c r="J66" i="1"/>
  <c r="J67" i="1"/>
  <c r="J68" i="1"/>
  <c r="J69" i="1"/>
  <c r="J70" i="1"/>
  <c r="F71" i="1"/>
  <c r="F72" i="1"/>
  <c r="E73" i="1"/>
  <c r="D74" i="1"/>
  <c r="D75" i="1"/>
  <c r="L78" i="1"/>
  <c r="D81" i="1"/>
  <c r="P130" i="1"/>
  <c r="P122" i="1"/>
  <c r="P114" i="1"/>
  <c r="P106" i="1"/>
  <c r="P129" i="1"/>
  <c r="P113" i="1"/>
  <c r="P105" i="1"/>
  <c r="P126" i="1"/>
  <c r="P118" i="1"/>
  <c r="P110" i="1"/>
  <c r="P102" i="1"/>
  <c r="P125" i="1"/>
  <c r="P117" i="1"/>
  <c r="P109" i="1"/>
  <c r="P99" i="1"/>
  <c r="Q97" i="1"/>
  <c r="F100" i="1"/>
  <c r="F101" i="1"/>
  <c r="D102" i="1"/>
  <c r="Q103" i="1"/>
  <c r="R106" i="1"/>
  <c r="J110" i="1"/>
  <c r="R114" i="1"/>
  <c r="Q118" i="1"/>
  <c r="F123" i="1"/>
  <c r="R125" i="1"/>
  <c r="R129" i="1"/>
  <c r="R130" i="1"/>
  <c r="F172" i="1"/>
  <c r="F156" i="1"/>
  <c r="F148" i="1"/>
  <c r="F144" i="1"/>
  <c r="F174" i="1"/>
  <c r="F173" i="1"/>
  <c r="F171" i="1"/>
  <c r="F147" i="1"/>
  <c r="F146" i="1"/>
  <c r="F170" i="1"/>
  <c r="F153" i="1"/>
  <c r="F152" i="1"/>
  <c r="F151" i="1"/>
  <c r="F150" i="1"/>
  <c r="F149" i="1"/>
  <c r="F143" i="1"/>
  <c r="F169" i="1"/>
  <c r="F168" i="1"/>
  <c r="F167" i="1"/>
  <c r="F166" i="1"/>
  <c r="F165" i="1"/>
  <c r="F162" i="1"/>
  <c r="F161" i="1"/>
  <c r="F160" i="1"/>
  <c r="F159" i="1"/>
  <c r="F158" i="1"/>
  <c r="F157" i="1"/>
  <c r="P162" i="1"/>
  <c r="F190" i="1"/>
  <c r="F193" i="1"/>
  <c r="F201" i="1"/>
  <c r="P28" i="1"/>
  <c r="P20" i="1"/>
  <c r="L35" i="1"/>
  <c r="F78" i="1"/>
  <c r="F74" i="1"/>
  <c r="P12" i="1"/>
  <c r="J13" i="1"/>
  <c r="E14" i="1"/>
  <c r="E15" i="1"/>
  <c r="E16" i="1"/>
  <c r="F17" i="1"/>
  <c r="E20" i="1"/>
  <c r="E21" i="1"/>
  <c r="E22" i="1"/>
  <c r="E23" i="1"/>
  <c r="E24" i="1"/>
  <c r="F25" i="1"/>
  <c r="F26" i="1"/>
  <c r="E27" i="1"/>
  <c r="E28" i="1"/>
  <c r="E29" i="1"/>
  <c r="E30" i="1"/>
  <c r="E31" i="1"/>
  <c r="L42" i="1"/>
  <c r="K43" i="1"/>
  <c r="J44" i="1"/>
  <c r="K76" i="1"/>
  <c r="K80" i="1"/>
  <c r="K64" i="1"/>
  <c r="E55" i="1"/>
  <c r="K58" i="1"/>
  <c r="K59" i="1"/>
  <c r="K60" i="1"/>
  <c r="K61" i="1"/>
  <c r="K62" i="1"/>
  <c r="K63" i="1"/>
  <c r="L64" i="1"/>
  <c r="L65" i="1"/>
  <c r="K66" i="1"/>
  <c r="K67" i="1"/>
  <c r="K68" i="1"/>
  <c r="K69" i="1"/>
  <c r="K70" i="1"/>
  <c r="J71" i="1"/>
  <c r="F73" i="1"/>
  <c r="E74" i="1"/>
  <c r="F75" i="1"/>
  <c r="J76" i="1"/>
  <c r="R79" i="1"/>
  <c r="E81" i="1"/>
  <c r="Q129" i="1"/>
  <c r="Q113" i="1"/>
  <c r="Q105" i="1"/>
  <c r="Q128" i="1"/>
  <c r="Q104" i="1"/>
  <c r="Q100" i="1"/>
  <c r="Q125" i="1"/>
  <c r="Q117" i="1"/>
  <c r="Q109" i="1"/>
  <c r="Q132" i="1"/>
  <c r="Q124" i="1"/>
  <c r="Q116" i="1"/>
  <c r="Q108" i="1"/>
  <c r="K99" i="1"/>
  <c r="J102" i="1"/>
  <c r="K105" i="1"/>
  <c r="F107" i="1"/>
  <c r="K110" i="1"/>
  <c r="K113" i="1"/>
  <c r="J123" i="1"/>
  <c r="J163" i="1"/>
  <c r="J155" i="1"/>
  <c r="J147" i="1"/>
  <c r="J144" i="1"/>
  <c r="J141" i="1"/>
  <c r="J154" i="1"/>
  <c r="J153" i="1"/>
  <c r="J152" i="1"/>
  <c r="J151" i="1"/>
  <c r="J150" i="1"/>
  <c r="J149" i="1"/>
  <c r="J148" i="1"/>
  <c r="J143" i="1"/>
  <c r="J168" i="1"/>
  <c r="J167" i="1"/>
  <c r="J166" i="1"/>
  <c r="J165" i="1"/>
  <c r="J164" i="1"/>
  <c r="J162" i="1"/>
  <c r="J161" i="1"/>
  <c r="J160" i="1"/>
  <c r="J158" i="1"/>
  <c r="J157" i="1"/>
  <c r="J156" i="1"/>
  <c r="J145" i="1"/>
  <c r="F14" i="1"/>
  <c r="F15" i="1"/>
  <c r="J16" i="1"/>
  <c r="J17" i="1"/>
  <c r="F20" i="1"/>
  <c r="F21" i="1"/>
  <c r="F22" i="1"/>
  <c r="F23" i="1"/>
  <c r="J24" i="1"/>
  <c r="J25" i="1"/>
  <c r="J26" i="1"/>
  <c r="F27" i="1"/>
  <c r="F28" i="1"/>
  <c r="F29" i="1"/>
  <c r="F30" i="1"/>
  <c r="L43" i="1"/>
  <c r="L83" i="1"/>
  <c r="L75" i="1"/>
  <c r="L79" i="1"/>
  <c r="L71" i="1"/>
  <c r="L63" i="1"/>
  <c r="L57" i="1"/>
  <c r="F55" i="1"/>
  <c r="E56" i="1"/>
  <c r="L58" i="1"/>
  <c r="L59" i="1"/>
  <c r="L60" i="1"/>
  <c r="L61" i="1"/>
  <c r="L62" i="1"/>
  <c r="P63" i="1"/>
  <c r="P64" i="1"/>
  <c r="P65" i="1"/>
  <c r="L66" i="1"/>
  <c r="L67" i="1"/>
  <c r="L68" i="1"/>
  <c r="L69" i="1"/>
  <c r="L70" i="1"/>
  <c r="K71" i="1"/>
  <c r="L76" i="1"/>
  <c r="P77" i="1"/>
  <c r="R78" i="1"/>
  <c r="E80" i="1"/>
  <c r="F81" i="1"/>
  <c r="D128" i="1"/>
  <c r="D120" i="1"/>
  <c r="D112" i="1"/>
  <c r="D100" i="1"/>
  <c r="D127" i="1"/>
  <c r="D119" i="1"/>
  <c r="D111" i="1"/>
  <c r="D103" i="1"/>
  <c r="D97" i="1"/>
  <c r="D124" i="1"/>
  <c r="D108" i="1"/>
  <c r="D123" i="1"/>
  <c r="D107" i="1"/>
  <c r="D101" i="1"/>
  <c r="R128" i="1"/>
  <c r="R104" i="1"/>
  <c r="R100" i="1"/>
  <c r="R127" i="1"/>
  <c r="R119" i="1"/>
  <c r="R103" i="1"/>
  <c r="R97" i="1"/>
  <c r="R132" i="1"/>
  <c r="R124" i="1"/>
  <c r="R116" i="1"/>
  <c r="R108" i="1"/>
  <c r="R131" i="1"/>
  <c r="R123" i="1"/>
  <c r="R115" i="1"/>
  <c r="R107" i="1"/>
  <c r="R101" i="1"/>
  <c r="K102" i="1"/>
  <c r="J107" i="1"/>
  <c r="D109" i="1"/>
  <c r="Q110" i="1"/>
  <c r="F112" i="1"/>
  <c r="F119" i="1"/>
  <c r="J146" i="1"/>
  <c r="P204" i="1"/>
  <c r="P196" i="1"/>
  <c r="P209" i="1"/>
  <c r="P201" i="1"/>
  <c r="P193" i="1"/>
  <c r="P207" i="1"/>
  <c r="P191" i="1"/>
  <c r="P185" i="1"/>
  <c r="P206" i="1"/>
  <c r="P195" i="1"/>
  <c r="P202" i="1"/>
  <c r="P188" i="1"/>
  <c r="P208" i="1"/>
  <c r="P205" i="1"/>
  <c r="P200" i="1"/>
  <c r="P187" i="1"/>
  <c r="P197" i="1"/>
  <c r="P203" i="1"/>
  <c r="P194" i="1"/>
  <c r="P192" i="1"/>
  <c r="F59" i="1"/>
  <c r="F60" i="1"/>
  <c r="F61" i="1"/>
  <c r="F62" i="1"/>
  <c r="F63" i="1"/>
  <c r="F64" i="1"/>
  <c r="F67" i="1"/>
  <c r="F68" i="1"/>
  <c r="F69" i="1"/>
  <c r="F70" i="1"/>
  <c r="F77" i="1"/>
  <c r="D34" i="1"/>
  <c r="D26" i="1"/>
  <c r="E41" i="1"/>
  <c r="E25" i="1"/>
  <c r="E17" i="1"/>
  <c r="F40" i="1"/>
  <c r="F24" i="1"/>
  <c r="F16" i="1"/>
  <c r="P59" i="1"/>
  <c r="P60" i="1"/>
  <c r="P61" i="1"/>
  <c r="P66" i="1"/>
  <c r="P67" i="1"/>
  <c r="P68" i="1"/>
  <c r="P69" i="1"/>
  <c r="K74" i="1"/>
  <c r="K75" i="1"/>
  <c r="P76" i="1"/>
  <c r="R77" i="1"/>
  <c r="D79" i="1"/>
  <c r="F80" i="1"/>
  <c r="K81" i="1"/>
  <c r="J82" i="1"/>
  <c r="J83" i="1"/>
  <c r="Q99" i="1"/>
  <c r="Q102" i="1"/>
  <c r="R105" i="1"/>
  <c r="R110" i="1"/>
  <c r="R113" i="1"/>
  <c r="J119" i="1"/>
  <c r="D122" i="1"/>
  <c r="P123" i="1"/>
  <c r="D125" i="1"/>
  <c r="P127" i="1"/>
  <c r="D129" i="1"/>
  <c r="Q61" i="1"/>
  <c r="Q69" i="1"/>
  <c r="L102" i="1"/>
  <c r="E106" i="1"/>
  <c r="L110" i="1"/>
  <c r="E114" i="1"/>
  <c r="L118" i="1"/>
  <c r="E122" i="1"/>
  <c r="D174" i="1"/>
  <c r="D166" i="1"/>
  <c r="D158" i="1"/>
  <c r="D150" i="1"/>
  <c r="R166" i="1"/>
  <c r="R158" i="1"/>
  <c r="R150" i="1"/>
  <c r="E143" i="1"/>
  <c r="D146" i="1"/>
  <c r="D147" i="1"/>
  <c r="D148" i="1"/>
  <c r="D149" i="1"/>
  <c r="E150" i="1"/>
  <c r="E151" i="1"/>
  <c r="E152" i="1"/>
  <c r="E153" i="1"/>
  <c r="E156" i="1"/>
  <c r="D171" i="1"/>
  <c r="D188" i="1"/>
  <c r="K194" i="1"/>
  <c r="L201" i="1"/>
  <c r="E205" i="1"/>
  <c r="L209" i="1"/>
  <c r="L212" i="1"/>
  <c r="E216" i="1"/>
  <c r="L217" i="1"/>
  <c r="L255" i="1"/>
  <c r="L254" i="1"/>
  <c r="L246" i="1"/>
  <c r="L238" i="1"/>
  <c r="L260" i="1"/>
  <c r="L252" i="1"/>
  <c r="L258" i="1"/>
  <c r="L250" i="1"/>
  <c r="L242" i="1"/>
  <c r="L259" i="1"/>
  <c r="L256" i="1"/>
  <c r="L251" i="1"/>
  <c r="L241" i="1"/>
  <c r="L232" i="1"/>
  <c r="L249" i="1"/>
  <c r="L257" i="1"/>
  <c r="L243" i="1"/>
  <c r="L237" i="1"/>
  <c r="L236" i="1"/>
  <c r="L235" i="1"/>
  <c r="L234" i="1"/>
  <c r="L231" i="1"/>
  <c r="L245" i="1"/>
  <c r="L244" i="1"/>
  <c r="L233" i="1"/>
  <c r="L239" i="1"/>
  <c r="P231" i="1"/>
  <c r="L103" i="1"/>
  <c r="E107" i="1"/>
  <c r="L111" i="1"/>
  <c r="L119" i="1"/>
  <c r="E123" i="1"/>
  <c r="E173" i="1"/>
  <c r="E165" i="1"/>
  <c r="E157" i="1"/>
  <c r="E149" i="1"/>
  <c r="K145" i="1"/>
  <c r="E146" i="1"/>
  <c r="E147" i="1"/>
  <c r="E148" i="1"/>
  <c r="E171" i="1"/>
  <c r="D172" i="1"/>
  <c r="D173" i="1"/>
  <c r="E174" i="1"/>
  <c r="D210" i="1"/>
  <c r="D202" i="1"/>
  <c r="D194" i="1"/>
  <c r="D215" i="1"/>
  <c r="D199" i="1"/>
  <c r="D191" i="1"/>
  <c r="D213" i="1"/>
  <c r="D205" i="1"/>
  <c r="D187" i="1"/>
  <c r="D212" i="1"/>
  <c r="D204" i="1"/>
  <c r="R202" i="1"/>
  <c r="R194" i="1"/>
  <c r="R207" i="1"/>
  <c r="R191" i="1"/>
  <c r="R205" i="1"/>
  <c r="R197" i="1"/>
  <c r="R187" i="1"/>
  <c r="R204" i="1"/>
  <c r="R196" i="1"/>
  <c r="R185" i="1"/>
  <c r="E188" i="1"/>
  <c r="D189" i="1"/>
  <c r="E191" i="1"/>
  <c r="R192" i="1"/>
  <c r="D200" i="1"/>
  <c r="L203" i="1"/>
  <c r="P262" i="1"/>
  <c r="P246" i="1"/>
  <c r="P261" i="1"/>
  <c r="P253" i="1"/>
  <c r="P237" i="1"/>
  <c r="P259" i="1"/>
  <c r="P251" i="1"/>
  <c r="P257" i="1"/>
  <c r="P249" i="1"/>
  <c r="P241" i="1"/>
  <c r="P229" i="1"/>
  <c r="P242" i="1"/>
  <c r="P252" i="1"/>
  <c r="P264" i="1"/>
  <c r="P263" i="1"/>
  <c r="P250" i="1"/>
  <c r="P247" i="1"/>
  <c r="P238" i="1"/>
  <c r="P233" i="1"/>
  <c r="P248" i="1"/>
  <c r="P239" i="1"/>
  <c r="P258" i="1"/>
  <c r="P240" i="1"/>
  <c r="D234" i="1"/>
  <c r="R242" i="1"/>
  <c r="D250" i="1"/>
  <c r="L145" i="1"/>
  <c r="L162" i="1"/>
  <c r="L163" i="1"/>
  <c r="E209" i="1"/>
  <c r="E201" i="1"/>
  <c r="E193" i="1"/>
  <c r="E214" i="1"/>
  <c r="E206" i="1"/>
  <c r="E198" i="1"/>
  <c r="E190" i="1"/>
  <c r="E212" i="1"/>
  <c r="E204" i="1"/>
  <c r="E211" i="1"/>
  <c r="E203" i="1"/>
  <c r="E195" i="1"/>
  <c r="K187" i="1"/>
  <c r="E189" i="1"/>
  <c r="K197" i="1"/>
  <c r="E200" i="1"/>
  <c r="L211" i="1"/>
  <c r="P234" i="1"/>
  <c r="P243" i="1"/>
  <c r="D252" i="1"/>
  <c r="D251" i="1"/>
  <c r="D243" i="1"/>
  <c r="D235" i="1"/>
  <c r="D257" i="1"/>
  <c r="D249" i="1"/>
  <c r="D255" i="1"/>
  <c r="D239" i="1"/>
  <c r="D245" i="1"/>
  <c r="D244" i="1"/>
  <c r="D238" i="1"/>
  <c r="D237" i="1"/>
  <c r="D236" i="1"/>
  <c r="D231" i="1"/>
  <c r="D258" i="1"/>
  <c r="D240" i="1"/>
  <c r="D241" i="1"/>
  <c r="D254" i="1"/>
  <c r="D242" i="1"/>
  <c r="D232" i="1"/>
  <c r="D229" i="1"/>
  <c r="R260" i="1"/>
  <c r="R252" i="1"/>
  <c r="R259" i="1"/>
  <c r="R251" i="1"/>
  <c r="R243" i="1"/>
  <c r="R235" i="1"/>
  <c r="R257" i="1"/>
  <c r="R249" i="1"/>
  <c r="R263" i="1"/>
  <c r="R247" i="1"/>
  <c r="R239" i="1"/>
  <c r="R234" i="1"/>
  <c r="R231" i="1"/>
  <c r="R237" i="1"/>
  <c r="R236" i="1"/>
  <c r="R264" i="1"/>
  <c r="R262" i="1"/>
  <c r="R261" i="1"/>
  <c r="R250" i="1"/>
  <c r="R246" i="1"/>
  <c r="R248" i="1"/>
  <c r="R258" i="1"/>
  <c r="R240" i="1"/>
  <c r="R232" i="1"/>
  <c r="R256" i="1"/>
  <c r="R253" i="1"/>
  <c r="R241" i="1"/>
  <c r="R229" i="1"/>
  <c r="E102" i="1"/>
  <c r="L106" i="1"/>
  <c r="E110" i="1"/>
  <c r="L114" i="1"/>
  <c r="E118" i="1"/>
  <c r="E126" i="1"/>
  <c r="K162" i="1"/>
  <c r="K154" i="1"/>
  <c r="K146" i="1"/>
  <c r="L143" i="1"/>
  <c r="L146" i="1"/>
  <c r="L147" i="1"/>
  <c r="L148" i="1"/>
  <c r="L149" i="1"/>
  <c r="L150" i="1"/>
  <c r="L151" i="1"/>
  <c r="J215" i="1"/>
  <c r="J207" i="1"/>
  <c r="J199" i="1"/>
  <c r="J191" i="1"/>
  <c r="J212" i="1"/>
  <c r="J204" i="1"/>
  <c r="J196" i="1"/>
  <c r="J218" i="1"/>
  <c r="J210" i="1"/>
  <c r="J202" i="1"/>
  <c r="J194" i="1"/>
  <c r="J217" i="1"/>
  <c r="J209" i="1"/>
  <c r="J201" i="1"/>
  <c r="J193" i="1"/>
  <c r="K188" i="1"/>
  <c r="L189" i="1"/>
  <c r="J190" i="1"/>
  <c r="L193" i="1"/>
  <c r="J195" i="1"/>
  <c r="L196" i="1"/>
  <c r="D198" i="1"/>
  <c r="K202" i="1"/>
  <c r="E213" i="1"/>
  <c r="J214" i="1"/>
  <c r="P235" i="1"/>
  <c r="D248" i="1"/>
  <c r="D253" i="1"/>
  <c r="E103" i="1"/>
  <c r="E111" i="1"/>
  <c r="E119" i="1"/>
  <c r="L161" i="1"/>
  <c r="L153" i="1"/>
  <c r="K214" i="1"/>
  <c r="K198" i="1"/>
  <c r="K190" i="1"/>
  <c r="K211" i="1"/>
  <c r="K203" i="1"/>
  <c r="K195" i="1"/>
  <c r="K189" i="1"/>
  <c r="K217" i="1"/>
  <c r="K209" i="1"/>
  <c r="K201" i="1"/>
  <c r="K193" i="1"/>
  <c r="K216" i="1"/>
  <c r="K208" i="1"/>
  <c r="K200" i="1"/>
  <c r="K192" i="1"/>
  <c r="L190" i="1"/>
  <c r="D192" i="1"/>
  <c r="L195" i="1"/>
  <c r="K199" i="1"/>
  <c r="R200" i="1"/>
  <c r="K204" i="1"/>
  <c r="D206" i="1"/>
  <c r="R208" i="1"/>
  <c r="J213" i="1"/>
  <c r="D256" i="1"/>
  <c r="L213" i="1"/>
  <c r="L197" i="1"/>
  <c r="L218" i="1"/>
  <c r="L210" i="1"/>
  <c r="L202" i="1"/>
  <c r="L194" i="1"/>
  <c r="L216" i="1"/>
  <c r="L208" i="1"/>
  <c r="L200" i="1"/>
  <c r="L192" i="1"/>
  <c r="L188" i="1"/>
  <c r="L215" i="1"/>
  <c r="L207" i="1"/>
  <c r="L199" i="1"/>
  <c r="L191" i="1"/>
  <c r="R188" i="1"/>
  <c r="E192" i="1"/>
  <c r="R193" i="1"/>
  <c r="J198" i="1"/>
  <c r="D201" i="1"/>
  <c r="L204" i="1"/>
  <c r="K207" i="1"/>
  <c r="D209" i="1"/>
  <c r="K213" i="1"/>
  <c r="J257" i="1"/>
  <c r="J249" i="1"/>
  <c r="J256" i="1"/>
  <c r="J240" i="1"/>
  <c r="J254" i="1"/>
  <c r="J246" i="1"/>
  <c r="J260" i="1"/>
  <c r="J252" i="1"/>
  <c r="J244" i="1"/>
  <c r="J258" i="1"/>
  <c r="J253" i="1"/>
  <c r="J259" i="1"/>
  <c r="J251" i="1"/>
  <c r="J242" i="1"/>
  <c r="J229" i="1"/>
  <c r="J243" i="1"/>
  <c r="J237" i="1"/>
  <c r="J236" i="1"/>
  <c r="J235" i="1"/>
  <c r="J234" i="1"/>
  <c r="J231" i="1"/>
  <c r="J255" i="1"/>
  <c r="J250" i="1"/>
  <c r="J245" i="1"/>
  <c r="J238" i="1"/>
  <c r="J232" i="1"/>
  <c r="R233" i="1"/>
  <c r="P236" i="1"/>
  <c r="J241" i="1"/>
  <c r="P256" i="1"/>
  <c r="Q197" i="1"/>
  <c r="Q205" i="1"/>
  <c r="E251" i="1"/>
  <c r="E258" i="1"/>
  <c r="E250" i="1"/>
  <c r="E242" i="1"/>
  <c r="E234" i="1"/>
  <c r="E256" i="1"/>
  <c r="E248" i="1"/>
  <c r="E254" i="1"/>
  <c r="E238" i="1"/>
  <c r="Q232" i="1"/>
  <c r="K233" i="1"/>
  <c r="F234" i="1"/>
  <c r="F235" i="1"/>
  <c r="F236" i="1"/>
  <c r="F237" i="1"/>
  <c r="E243" i="1"/>
  <c r="E252" i="1"/>
  <c r="J302" i="1"/>
  <c r="J294" i="1"/>
  <c r="J286" i="1"/>
  <c r="J278" i="1"/>
  <c r="J301" i="1"/>
  <c r="J293" i="1"/>
  <c r="J285" i="1"/>
  <c r="J275" i="1"/>
  <c r="J300" i="1"/>
  <c r="J292" i="1"/>
  <c r="J284" i="1"/>
  <c r="J299" i="1"/>
  <c r="J291" i="1"/>
  <c r="J283" i="1"/>
  <c r="J277" i="1"/>
  <c r="J298" i="1"/>
  <c r="J290" i="1"/>
  <c r="J282" i="1"/>
  <c r="J305" i="1"/>
  <c r="J289" i="1"/>
  <c r="J281" i="1"/>
  <c r="J304" i="1"/>
  <c r="J288" i="1"/>
  <c r="J280" i="1"/>
  <c r="J276" i="1"/>
  <c r="J273" i="1"/>
  <c r="D298" i="1"/>
  <c r="Q206" i="1"/>
  <c r="F258" i="1"/>
  <c r="F250" i="1"/>
  <c r="F257" i="1"/>
  <c r="F249" i="1"/>
  <c r="F241" i="1"/>
  <c r="F255" i="1"/>
  <c r="F253" i="1"/>
  <c r="F245" i="1"/>
  <c r="E229" i="1"/>
  <c r="K238" i="1"/>
  <c r="F243" i="1"/>
  <c r="K244" i="1"/>
  <c r="K245" i="1"/>
  <c r="K246" i="1"/>
  <c r="K250" i="1"/>
  <c r="F252" i="1"/>
  <c r="E257" i="1"/>
  <c r="K301" i="1"/>
  <c r="K293" i="1"/>
  <c r="K285" i="1"/>
  <c r="K300" i="1"/>
  <c r="K292" i="1"/>
  <c r="K284" i="1"/>
  <c r="K299" i="1"/>
  <c r="K291" i="1"/>
  <c r="K283" i="1"/>
  <c r="K277" i="1"/>
  <c r="K298" i="1"/>
  <c r="K290" i="1"/>
  <c r="K282" i="1"/>
  <c r="K305" i="1"/>
  <c r="K289" i="1"/>
  <c r="K281" i="1"/>
  <c r="K304" i="1"/>
  <c r="K288" i="1"/>
  <c r="K280" i="1"/>
  <c r="K276" i="1"/>
  <c r="K303" i="1"/>
  <c r="K295" i="1"/>
  <c r="K287" i="1"/>
  <c r="K279" i="1"/>
  <c r="K273" i="1"/>
  <c r="K275" i="1"/>
  <c r="K278" i="1"/>
  <c r="K286" i="1"/>
  <c r="K234" i="1"/>
  <c r="K235" i="1"/>
  <c r="K236" i="1"/>
  <c r="K237" i="1"/>
  <c r="Q239" i="1"/>
  <c r="F242" i="1"/>
  <c r="Q246" i="1"/>
  <c r="K252" i="1"/>
  <c r="F254" i="1"/>
  <c r="Q262" i="1"/>
  <c r="J287" i="1"/>
  <c r="Q188" i="1"/>
  <c r="Q192" i="1"/>
  <c r="Q200" i="1"/>
  <c r="Q208" i="1"/>
  <c r="K256" i="1"/>
  <c r="K255" i="1"/>
  <c r="K239" i="1"/>
  <c r="K253" i="1"/>
  <c r="K259" i="1"/>
  <c r="K251" i="1"/>
  <c r="K243" i="1"/>
  <c r="Q233" i="1"/>
  <c r="Q238" i="1"/>
  <c r="E241" i="1"/>
  <c r="Q247" i="1"/>
  <c r="E249" i="1"/>
  <c r="K254" i="1"/>
  <c r="K260" i="1"/>
  <c r="Q263" i="1"/>
  <c r="P299" i="1"/>
  <c r="P291" i="1"/>
  <c r="P283" i="1"/>
  <c r="P298" i="1"/>
  <c r="P290" i="1"/>
  <c r="P282" i="1"/>
  <c r="P297" i="1"/>
  <c r="P289" i="1"/>
  <c r="P281" i="1"/>
  <c r="P296" i="1"/>
  <c r="P280" i="1"/>
  <c r="P276" i="1"/>
  <c r="P295" i="1"/>
  <c r="P279" i="1"/>
  <c r="P273" i="1"/>
  <c r="P294" i="1"/>
  <c r="P286" i="1"/>
  <c r="P301" i="1"/>
  <c r="P293" i="1"/>
  <c r="P285" i="1"/>
  <c r="P275" i="1"/>
  <c r="P300" i="1"/>
  <c r="Q345" i="1"/>
  <c r="Q337" i="1"/>
  <c r="Q329" i="1"/>
  <c r="Q319" i="1"/>
  <c r="Q344" i="1"/>
  <c r="Q328" i="1"/>
  <c r="Q343" i="1"/>
  <c r="Q327" i="1"/>
  <c r="Q342" i="1"/>
  <c r="Q334" i="1"/>
  <c r="Q326" i="1"/>
  <c r="Q341" i="1"/>
  <c r="Q333" i="1"/>
  <c r="Q325" i="1"/>
  <c r="Q340" i="1"/>
  <c r="Q332" i="1"/>
  <c r="Q324" i="1"/>
  <c r="Q339" i="1"/>
  <c r="Q331" i="1"/>
  <c r="Q323" i="1"/>
  <c r="Q317" i="1"/>
  <c r="K232" i="1"/>
  <c r="Q234" i="1"/>
  <c r="Q235" i="1"/>
  <c r="E239" i="1"/>
  <c r="F240" i="1"/>
  <c r="K241" i="1"/>
  <c r="F248" i="1"/>
  <c r="E253" i="1"/>
  <c r="F256" i="1"/>
  <c r="D297" i="1"/>
  <c r="D289" i="1"/>
  <c r="D296" i="1"/>
  <c r="D288" i="1"/>
  <c r="D276" i="1"/>
  <c r="D295" i="1"/>
  <c r="D287" i="1"/>
  <c r="D279" i="1"/>
  <c r="D273" i="1"/>
  <c r="D302" i="1"/>
  <c r="D294" i="1"/>
  <c r="D286" i="1"/>
  <c r="D278" i="1"/>
  <c r="D301" i="1"/>
  <c r="D293" i="1"/>
  <c r="D285" i="1"/>
  <c r="D275" i="1"/>
  <c r="D300" i="1"/>
  <c r="D284" i="1"/>
  <c r="D299" i="1"/>
  <c r="D283" i="1"/>
  <c r="D277" i="1"/>
  <c r="R297" i="1"/>
  <c r="R289" i="1"/>
  <c r="R281" i="1"/>
  <c r="R296" i="1"/>
  <c r="R280" i="1"/>
  <c r="R276" i="1"/>
  <c r="R295" i="1"/>
  <c r="R279" i="1"/>
  <c r="R273" i="1"/>
  <c r="R294" i="1"/>
  <c r="R286" i="1"/>
  <c r="R301" i="1"/>
  <c r="R293" i="1"/>
  <c r="R285" i="1"/>
  <c r="R275" i="1"/>
  <c r="R300" i="1"/>
  <c r="R292" i="1"/>
  <c r="R284" i="1"/>
  <c r="R299" i="1"/>
  <c r="R291" i="1"/>
  <c r="R283" i="1"/>
  <c r="R282" i="1"/>
  <c r="Q322" i="1"/>
  <c r="Q195" i="1"/>
  <c r="Q261" i="1"/>
  <c r="Q253" i="1"/>
  <c r="Q260" i="1"/>
  <c r="Q252" i="1"/>
  <c r="Q236" i="1"/>
  <c r="Q258" i="1"/>
  <c r="Q250" i="1"/>
  <c r="Q264" i="1"/>
  <c r="Q256" i="1"/>
  <c r="Q248" i="1"/>
  <c r="Q240" i="1"/>
  <c r="F239" i="1"/>
  <c r="K240" i="1"/>
  <c r="Q242" i="1"/>
  <c r="Q249" i="1"/>
  <c r="K294" i="1"/>
  <c r="L278" i="1"/>
  <c r="E282" i="1"/>
  <c r="Q284" i="1"/>
  <c r="L286" i="1"/>
  <c r="F289" i="1"/>
  <c r="E290" i="1"/>
  <c r="Q292" i="1"/>
  <c r="L294" i="1"/>
  <c r="F297" i="1"/>
  <c r="E298" i="1"/>
  <c r="Q300" i="1"/>
  <c r="L302" i="1"/>
  <c r="E319" i="1"/>
  <c r="J321" i="1"/>
  <c r="D322" i="1"/>
  <c r="R322" i="1"/>
  <c r="P324" i="1"/>
  <c r="L325" i="1"/>
  <c r="K326" i="1"/>
  <c r="J327" i="1"/>
  <c r="E329" i="1"/>
  <c r="D330" i="1"/>
  <c r="R330" i="1"/>
  <c r="P332" i="1"/>
  <c r="L333" i="1"/>
  <c r="K334" i="1"/>
  <c r="F336" i="1"/>
  <c r="E337" i="1"/>
  <c r="D338" i="1"/>
  <c r="R338" i="1"/>
  <c r="P340" i="1"/>
  <c r="L341" i="1"/>
  <c r="K342" i="1"/>
  <c r="J343" i="1"/>
  <c r="F344" i="1"/>
  <c r="E345" i="1"/>
  <c r="D346" i="1"/>
  <c r="L279" i="1"/>
  <c r="F282" i="1"/>
  <c r="E283" i="1"/>
  <c r="Q285" i="1"/>
  <c r="L287" i="1"/>
  <c r="F290" i="1"/>
  <c r="Q293" i="1"/>
  <c r="L295" i="1"/>
  <c r="F298" i="1"/>
  <c r="E299" i="1"/>
  <c r="Q301" i="1"/>
  <c r="L303" i="1"/>
  <c r="K321" i="1"/>
  <c r="E322" i="1"/>
  <c r="D323" i="1"/>
  <c r="R323" i="1"/>
  <c r="P325" i="1"/>
  <c r="L326" i="1"/>
  <c r="K327" i="1"/>
  <c r="J328" i="1"/>
  <c r="F329" i="1"/>
  <c r="E330" i="1"/>
  <c r="D331" i="1"/>
  <c r="R331" i="1"/>
  <c r="P333" i="1"/>
  <c r="L334" i="1"/>
  <c r="F337" i="1"/>
  <c r="E338" i="1"/>
  <c r="D339" i="1"/>
  <c r="R339" i="1"/>
  <c r="P341" i="1"/>
  <c r="L342" i="1"/>
  <c r="K343" i="1"/>
  <c r="J344" i="1"/>
  <c r="F345" i="1"/>
  <c r="E346" i="1"/>
  <c r="D347" i="1"/>
  <c r="F277" i="1"/>
  <c r="L280" i="1"/>
  <c r="F283" i="1"/>
  <c r="E284" i="1"/>
  <c r="Q286" i="1"/>
  <c r="L288" i="1"/>
  <c r="Q294" i="1"/>
  <c r="F299" i="1"/>
  <c r="E300" i="1"/>
  <c r="L304" i="1"/>
  <c r="E317" i="1"/>
  <c r="J319" i="1"/>
  <c r="D320" i="1"/>
  <c r="L321" i="1"/>
  <c r="F322" i="1"/>
  <c r="E323" i="1"/>
  <c r="D324" i="1"/>
  <c r="R324" i="1"/>
  <c r="P326" i="1"/>
  <c r="L327" i="1"/>
  <c r="K328" i="1"/>
  <c r="J329" i="1"/>
  <c r="F330" i="1"/>
  <c r="E331" i="1"/>
  <c r="D332" i="1"/>
  <c r="R332" i="1"/>
  <c r="P334" i="1"/>
  <c r="J337" i="1"/>
  <c r="F338" i="1"/>
  <c r="E339" i="1"/>
  <c r="D340" i="1"/>
  <c r="R340" i="1"/>
  <c r="P342" i="1"/>
  <c r="L343" i="1"/>
  <c r="K344" i="1"/>
  <c r="F346" i="1"/>
  <c r="E347" i="1"/>
  <c r="D348" i="1"/>
  <c r="Q279" i="1"/>
  <c r="L281" i="1"/>
  <c r="F284" i="1"/>
  <c r="E285" i="1"/>
  <c r="L289" i="1"/>
  <c r="E293" i="1"/>
  <c r="Q295" i="1"/>
  <c r="F300" i="1"/>
  <c r="E301" i="1"/>
  <c r="L305" i="1"/>
  <c r="E320" i="1"/>
  <c r="J322" i="1"/>
  <c r="F323" i="1"/>
  <c r="E324" i="1"/>
  <c r="D325" i="1"/>
  <c r="R325" i="1"/>
  <c r="P327" i="1"/>
  <c r="L328" i="1"/>
  <c r="K329" i="1"/>
  <c r="J330" i="1"/>
  <c r="F331" i="1"/>
  <c r="E332" i="1"/>
  <c r="D333" i="1"/>
  <c r="R333" i="1"/>
  <c r="K337" i="1"/>
  <c r="J338" i="1"/>
  <c r="F339" i="1"/>
  <c r="E340" i="1"/>
  <c r="R341" i="1"/>
  <c r="P343" i="1"/>
  <c r="L344" i="1"/>
  <c r="F347" i="1"/>
  <c r="E348" i="1"/>
  <c r="D349" i="1"/>
  <c r="F275" i="1"/>
  <c r="Q276" i="1"/>
  <c r="E278" i="1"/>
  <c r="Q280" i="1"/>
  <c r="L282" i="1"/>
  <c r="F285" i="1"/>
  <c r="E286" i="1"/>
  <c r="L290" i="1"/>
  <c r="F293" i="1"/>
  <c r="E294" i="1"/>
  <c r="Q296" i="1"/>
  <c r="L298" i="1"/>
  <c r="F301" i="1"/>
  <c r="E302" i="1"/>
  <c r="J317" i="1"/>
  <c r="L319" i="1"/>
  <c r="K322" i="1"/>
  <c r="J323" i="1"/>
  <c r="F324" i="1"/>
  <c r="E325" i="1"/>
  <c r="D326" i="1"/>
  <c r="R326" i="1"/>
  <c r="P328" i="1"/>
  <c r="L329" i="1"/>
  <c r="K330" i="1"/>
  <c r="J331" i="1"/>
  <c r="F332" i="1"/>
  <c r="E333" i="1"/>
  <c r="D334" i="1"/>
  <c r="R334" i="1"/>
  <c r="L337" i="1"/>
  <c r="K338" i="1"/>
  <c r="J339" i="1"/>
  <c r="F340" i="1"/>
  <c r="R342" i="1"/>
  <c r="P344" i="1"/>
  <c r="F348" i="1"/>
  <c r="E349" i="1"/>
  <c r="D350" i="1"/>
  <c r="L277" i="1"/>
  <c r="F278" i="1"/>
  <c r="E279" i="1"/>
  <c r="Q281" i="1"/>
  <c r="L283" i="1"/>
  <c r="F286" i="1"/>
  <c r="E287" i="1"/>
  <c r="Q289" i="1"/>
  <c r="L291" i="1"/>
  <c r="F294" i="1"/>
  <c r="E295" i="1"/>
  <c r="Q297" i="1"/>
  <c r="L299" i="1"/>
  <c r="F302" i="1"/>
  <c r="P319" i="1"/>
  <c r="J320" i="1"/>
  <c r="D321" i="1"/>
  <c r="L322" i="1"/>
  <c r="K323" i="1"/>
  <c r="J324" i="1"/>
  <c r="F325" i="1"/>
  <c r="E326" i="1"/>
  <c r="R327" i="1"/>
  <c r="P329" i="1"/>
  <c r="L330" i="1"/>
  <c r="K331" i="1"/>
  <c r="J332" i="1"/>
  <c r="F333" i="1"/>
  <c r="E334" i="1"/>
  <c r="D335" i="1"/>
  <c r="P337" i="1"/>
  <c r="L338" i="1"/>
  <c r="K339" i="1"/>
  <c r="J340" i="1"/>
  <c r="D343" i="1"/>
  <c r="R343" i="1"/>
  <c r="P345" i="1"/>
  <c r="F349" i="1"/>
  <c r="E350" i="1"/>
  <c r="D351" i="1"/>
  <c r="F279" i="1"/>
  <c r="Q282" i="1"/>
  <c r="L284" i="1"/>
  <c r="F287" i="1"/>
  <c r="E288" i="1"/>
  <c r="Q290" i="1"/>
  <c r="L292" i="1"/>
  <c r="E321" i="1"/>
  <c r="P322" i="1"/>
  <c r="L323" i="1"/>
  <c r="K324" i="1"/>
  <c r="J325" i="1"/>
  <c r="F326" i="1"/>
  <c r="R328" i="1"/>
  <c r="P330" i="1"/>
  <c r="L331" i="1"/>
  <c r="K332" i="1"/>
  <c r="J333" i="1"/>
  <c r="F334" i="1"/>
  <c r="E335" i="1"/>
  <c r="D336" i="1"/>
  <c r="E343" i="1"/>
  <c r="B332" i="8"/>
  <c r="B285" i="8"/>
  <c r="B240" i="8"/>
  <c r="B194" i="8"/>
  <c r="B148" i="8"/>
  <c r="B102" i="8"/>
  <c r="B56" i="8"/>
  <c r="B10" i="8"/>
  <c r="I367" i="8" l="1"/>
  <c r="H367" i="8"/>
  <c r="F367" i="8"/>
  <c r="E367" i="8"/>
  <c r="C367" i="8"/>
  <c r="B367" i="8"/>
  <c r="I366" i="8"/>
  <c r="H366" i="8"/>
  <c r="F366" i="8"/>
  <c r="E366" i="8"/>
  <c r="C366" i="8"/>
  <c r="B366" i="8"/>
  <c r="I321" i="8"/>
  <c r="H321" i="8"/>
  <c r="F321" i="8"/>
  <c r="E321" i="8"/>
  <c r="C321" i="8"/>
  <c r="B321" i="8"/>
  <c r="I320" i="8"/>
  <c r="H320" i="8"/>
  <c r="F320" i="8"/>
  <c r="E320" i="8"/>
  <c r="C320" i="8"/>
  <c r="B320" i="8"/>
  <c r="I319" i="8"/>
  <c r="H319" i="8"/>
  <c r="F319" i="8"/>
  <c r="E319" i="8"/>
  <c r="C319" i="8"/>
  <c r="B319" i="8"/>
  <c r="I275" i="8"/>
  <c r="H275" i="8"/>
  <c r="F275" i="8"/>
  <c r="E275" i="8"/>
  <c r="C275" i="8"/>
  <c r="B275" i="8"/>
  <c r="I274" i="8"/>
  <c r="H274" i="8"/>
  <c r="F274" i="8"/>
  <c r="E274" i="8"/>
  <c r="C274" i="8"/>
  <c r="B274" i="8"/>
  <c r="I229" i="8"/>
  <c r="H229" i="8"/>
  <c r="F229" i="8"/>
  <c r="E229" i="8"/>
  <c r="C229" i="8"/>
  <c r="B229" i="8"/>
  <c r="I228" i="8"/>
  <c r="H228" i="8"/>
  <c r="F228" i="8"/>
  <c r="E228" i="8"/>
  <c r="C228" i="8"/>
  <c r="B228" i="8"/>
  <c r="I183" i="8"/>
  <c r="H183" i="8"/>
  <c r="F183" i="8"/>
  <c r="E183" i="8"/>
  <c r="C183" i="8"/>
  <c r="B183" i="8"/>
  <c r="I182" i="8"/>
  <c r="H182" i="8"/>
  <c r="F182" i="8"/>
  <c r="E182" i="8"/>
  <c r="C182" i="8"/>
  <c r="B182" i="8"/>
  <c r="I137" i="8"/>
  <c r="H137" i="8"/>
  <c r="F137" i="8"/>
  <c r="E137" i="8"/>
  <c r="C137" i="8"/>
  <c r="B137" i="8"/>
  <c r="I136" i="8"/>
  <c r="H136" i="8"/>
  <c r="F136" i="8"/>
  <c r="E136" i="8"/>
  <c r="C136" i="8"/>
  <c r="B136" i="8"/>
  <c r="I91" i="8"/>
  <c r="H91" i="8"/>
  <c r="F91" i="8"/>
  <c r="E91" i="8"/>
  <c r="C91" i="8"/>
  <c r="B91" i="8"/>
  <c r="I90" i="8"/>
  <c r="H90" i="8"/>
  <c r="F90" i="8"/>
  <c r="E90" i="8"/>
  <c r="C90" i="8"/>
  <c r="B90" i="8"/>
  <c r="I45" i="8"/>
  <c r="H45" i="8"/>
  <c r="F45" i="8"/>
  <c r="E45" i="8"/>
  <c r="C45" i="8"/>
  <c r="B45" i="8"/>
  <c r="I44" i="8"/>
  <c r="H44" i="8"/>
  <c r="F44" i="8"/>
  <c r="E44" i="8"/>
  <c r="C44" i="8"/>
  <c r="B44" i="8"/>
  <c r="I367" i="5"/>
  <c r="H367" i="5"/>
  <c r="F367" i="5"/>
  <c r="E367" i="5"/>
  <c r="C367" i="5"/>
  <c r="B367" i="5"/>
  <c r="I366" i="5"/>
  <c r="H366" i="5"/>
  <c r="F366" i="5"/>
  <c r="E366" i="5"/>
  <c r="C366" i="5"/>
  <c r="B366" i="5"/>
  <c r="I365" i="5"/>
  <c r="H365" i="5"/>
  <c r="F365" i="5"/>
  <c r="E365" i="5"/>
  <c r="C365" i="5"/>
  <c r="B365" i="5"/>
  <c r="I321" i="5"/>
  <c r="H321" i="5"/>
  <c r="F321" i="5"/>
  <c r="E321" i="5"/>
  <c r="C321" i="5"/>
  <c r="B321" i="5"/>
  <c r="I320" i="5"/>
  <c r="H320" i="5"/>
  <c r="F320" i="5"/>
  <c r="E320" i="5"/>
  <c r="C320" i="5"/>
  <c r="B320" i="5"/>
  <c r="I319" i="5"/>
  <c r="H319" i="5"/>
  <c r="F319" i="5"/>
  <c r="E319" i="5"/>
  <c r="C319" i="5"/>
  <c r="B319" i="5"/>
  <c r="I275" i="5"/>
  <c r="H275" i="5"/>
  <c r="F275" i="5"/>
  <c r="E275" i="5"/>
  <c r="C275" i="5"/>
  <c r="B275" i="5"/>
  <c r="I274" i="5"/>
  <c r="H274" i="5"/>
  <c r="F274" i="5"/>
  <c r="E274" i="5"/>
  <c r="C274" i="5"/>
  <c r="B274" i="5"/>
  <c r="I273" i="5"/>
  <c r="H273" i="5"/>
  <c r="F273" i="5"/>
  <c r="E273" i="5"/>
  <c r="C273" i="5"/>
  <c r="B273" i="5"/>
  <c r="I229" i="5"/>
  <c r="H229" i="5"/>
  <c r="F229" i="5"/>
  <c r="E229" i="5"/>
  <c r="C229" i="5"/>
  <c r="B229" i="5"/>
  <c r="I228" i="5"/>
  <c r="H228" i="5"/>
  <c r="F228" i="5"/>
  <c r="E228" i="5"/>
  <c r="C228" i="5"/>
  <c r="B228" i="5"/>
  <c r="I227" i="5"/>
  <c r="H227" i="5"/>
  <c r="F227" i="5"/>
  <c r="E227" i="5"/>
  <c r="C227" i="5"/>
  <c r="B227" i="5"/>
  <c r="I183" i="5"/>
  <c r="H183" i="5"/>
  <c r="F183" i="5"/>
  <c r="E183" i="5"/>
  <c r="C183" i="5"/>
  <c r="B183" i="5"/>
  <c r="I182" i="5"/>
  <c r="H182" i="5"/>
  <c r="F182" i="5"/>
  <c r="E182" i="5"/>
  <c r="C182" i="5"/>
  <c r="B182" i="5"/>
  <c r="I181" i="5"/>
  <c r="H181" i="5"/>
  <c r="F181" i="5"/>
  <c r="E181" i="5"/>
  <c r="C181" i="5"/>
  <c r="B181" i="5"/>
  <c r="I137" i="5"/>
  <c r="H137" i="5"/>
  <c r="F137" i="5"/>
  <c r="E137" i="5"/>
  <c r="C137" i="5"/>
  <c r="B137" i="5"/>
  <c r="I136" i="5"/>
  <c r="H136" i="5"/>
  <c r="F136" i="5"/>
  <c r="E136" i="5"/>
  <c r="C136" i="5"/>
  <c r="B136" i="5"/>
  <c r="I135" i="5"/>
  <c r="H135" i="5"/>
  <c r="F135" i="5"/>
  <c r="E135" i="5"/>
  <c r="C135" i="5"/>
  <c r="B135" i="5"/>
  <c r="I91" i="5"/>
  <c r="H91" i="5"/>
  <c r="F91" i="5"/>
  <c r="E91" i="5"/>
  <c r="C91" i="5"/>
  <c r="B91" i="5"/>
  <c r="I90" i="5"/>
  <c r="H90" i="5"/>
  <c r="F90" i="5"/>
  <c r="E90" i="5"/>
  <c r="C90" i="5"/>
  <c r="B90" i="5"/>
  <c r="I45" i="5"/>
  <c r="H45" i="5"/>
  <c r="F45" i="5"/>
  <c r="E45" i="5"/>
  <c r="C45" i="5"/>
  <c r="B45" i="5"/>
  <c r="I44" i="5"/>
  <c r="H44" i="5"/>
  <c r="F44" i="5"/>
  <c r="E44" i="5"/>
  <c r="C44" i="5"/>
  <c r="B44" i="5"/>
  <c r="I367" i="4"/>
  <c r="H367" i="4"/>
  <c r="F367" i="4"/>
  <c r="E367" i="4"/>
  <c r="C367" i="4"/>
  <c r="B367" i="4"/>
  <c r="I366" i="4"/>
  <c r="H366" i="4"/>
  <c r="F366" i="4"/>
  <c r="E366" i="4"/>
  <c r="C366" i="4"/>
  <c r="B366" i="4"/>
  <c r="I321" i="4"/>
  <c r="H321" i="4"/>
  <c r="F321" i="4"/>
  <c r="E321" i="4"/>
  <c r="C321" i="4"/>
  <c r="B321" i="4"/>
  <c r="I320" i="4"/>
  <c r="H320" i="4"/>
  <c r="F320" i="4"/>
  <c r="E320" i="4"/>
  <c r="C320" i="4"/>
  <c r="B320" i="4"/>
  <c r="I275" i="4"/>
  <c r="H275" i="4"/>
  <c r="F275" i="4"/>
  <c r="E275" i="4"/>
  <c r="C275" i="4"/>
  <c r="B275" i="4"/>
  <c r="I274" i="4"/>
  <c r="H274" i="4"/>
  <c r="F274" i="4"/>
  <c r="E274" i="4"/>
  <c r="C274" i="4"/>
  <c r="B274" i="4"/>
  <c r="I229" i="4"/>
  <c r="H229" i="4"/>
  <c r="F229" i="4"/>
  <c r="E229" i="4"/>
  <c r="C229" i="4"/>
  <c r="B229" i="4"/>
  <c r="I228" i="4"/>
  <c r="H228" i="4"/>
  <c r="F228" i="4"/>
  <c r="E228" i="4"/>
  <c r="C228" i="4"/>
  <c r="B228" i="4"/>
  <c r="I183" i="4"/>
  <c r="H183" i="4"/>
  <c r="F183" i="4"/>
  <c r="E183" i="4"/>
  <c r="C183" i="4"/>
  <c r="B183" i="4"/>
  <c r="I182" i="4"/>
  <c r="H182" i="4"/>
  <c r="F182" i="4"/>
  <c r="E182" i="4"/>
  <c r="C182" i="4"/>
  <c r="B182" i="4"/>
  <c r="I137" i="4"/>
  <c r="H137" i="4"/>
  <c r="F137" i="4"/>
  <c r="E137" i="4"/>
  <c r="C137" i="4"/>
  <c r="B137" i="4"/>
  <c r="I136" i="4"/>
  <c r="H136" i="4"/>
  <c r="F136" i="4"/>
  <c r="E136" i="4"/>
  <c r="C136" i="4"/>
  <c r="B136" i="4"/>
  <c r="B91" i="4"/>
  <c r="I91" i="4"/>
  <c r="H91" i="4"/>
  <c r="F91" i="4"/>
  <c r="E91" i="4"/>
  <c r="C91" i="4"/>
  <c r="I90" i="4"/>
  <c r="H90" i="4"/>
  <c r="F90" i="4"/>
  <c r="E90" i="4"/>
  <c r="C90" i="4"/>
  <c r="B90" i="4"/>
  <c r="I45" i="4"/>
  <c r="H45" i="4"/>
  <c r="F45" i="4"/>
  <c r="E45" i="4"/>
  <c r="C45" i="4"/>
  <c r="B45" i="4"/>
  <c r="I44" i="4"/>
  <c r="H44" i="4"/>
  <c r="F44" i="4"/>
  <c r="E44" i="4"/>
  <c r="C44" i="4"/>
  <c r="B44" i="4"/>
  <c r="H284" i="8" l="1"/>
  <c r="E284" i="8"/>
  <c r="B284" i="8"/>
  <c r="H330" i="5"/>
  <c r="E330" i="5"/>
  <c r="B330" i="5"/>
  <c r="H284" i="5"/>
  <c r="E284" i="5"/>
  <c r="B284" i="5"/>
  <c r="H238" i="5"/>
  <c r="E238" i="5"/>
  <c r="B238" i="5"/>
  <c r="H192" i="5"/>
  <c r="E192" i="5"/>
  <c r="B192" i="5"/>
  <c r="H146" i="5"/>
  <c r="E146" i="5"/>
  <c r="B146" i="5"/>
  <c r="H100" i="5"/>
  <c r="E100" i="5"/>
  <c r="B100" i="5"/>
  <c r="I365" i="8"/>
  <c r="H365" i="8"/>
  <c r="F365" i="8"/>
  <c r="E365" i="8"/>
  <c r="C365" i="8"/>
  <c r="B365" i="8"/>
  <c r="I364" i="8"/>
  <c r="H364" i="8"/>
  <c r="F364" i="8"/>
  <c r="E364" i="8"/>
  <c r="C364" i="8"/>
  <c r="B364" i="8"/>
  <c r="I363" i="8"/>
  <c r="H363" i="8"/>
  <c r="F363" i="8"/>
  <c r="E363" i="8"/>
  <c r="C363" i="8"/>
  <c r="B363" i="8"/>
  <c r="I362" i="8"/>
  <c r="H362" i="8"/>
  <c r="F362" i="8"/>
  <c r="E362" i="8"/>
  <c r="C362" i="8"/>
  <c r="B362" i="8"/>
  <c r="I361" i="8"/>
  <c r="H361" i="8"/>
  <c r="F361" i="8"/>
  <c r="E361" i="8"/>
  <c r="C361" i="8"/>
  <c r="B361" i="8"/>
  <c r="I360" i="8"/>
  <c r="H360" i="8"/>
  <c r="F360" i="8"/>
  <c r="E360" i="8"/>
  <c r="C360" i="8"/>
  <c r="B360" i="8"/>
  <c r="I359" i="8"/>
  <c r="H359" i="8"/>
  <c r="F359" i="8"/>
  <c r="E359" i="8"/>
  <c r="C359" i="8"/>
  <c r="B359" i="8"/>
  <c r="I358" i="8"/>
  <c r="H358" i="8"/>
  <c r="F358" i="8"/>
  <c r="E358" i="8"/>
  <c r="C358" i="8"/>
  <c r="B358" i="8"/>
  <c r="I357" i="8"/>
  <c r="H357" i="8"/>
  <c r="F357" i="8"/>
  <c r="E357" i="8"/>
  <c r="C357" i="8"/>
  <c r="B357" i="8"/>
  <c r="I356" i="8"/>
  <c r="H356" i="8"/>
  <c r="F356" i="8"/>
  <c r="E356" i="8"/>
  <c r="C356" i="8"/>
  <c r="B356" i="8"/>
  <c r="I355" i="8"/>
  <c r="H355" i="8"/>
  <c r="F355" i="8"/>
  <c r="E355" i="8"/>
  <c r="C355" i="8"/>
  <c r="B355" i="8"/>
  <c r="I354" i="8"/>
  <c r="H354" i="8"/>
  <c r="F354" i="8"/>
  <c r="E354" i="8"/>
  <c r="C354" i="8"/>
  <c r="B354" i="8"/>
  <c r="I353" i="8"/>
  <c r="H353" i="8"/>
  <c r="F353" i="8"/>
  <c r="E353" i="8"/>
  <c r="C353" i="8"/>
  <c r="B353" i="8"/>
  <c r="I352" i="8"/>
  <c r="H352" i="8"/>
  <c r="F352" i="8"/>
  <c r="E352" i="8"/>
  <c r="C352" i="8"/>
  <c r="B352" i="8"/>
  <c r="I351" i="8"/>
  <c r="H351" i="8"/>
  <c r="F351" i="8"/>
  <c r="E351" i="8"/>
  <c r="C351" i="8"/>
  <c r="B351" i="8"/>
  <c r="I350" i="8"/>
  <c r="H350" i="8"/>
  <c r="F350" i="8"/>
  <c r="E350" i="8"/>
  <c r="C350" i="8"/>
  <c r="B350" i="8"/>
  <c r="I349" i="8"/>
  <c r="H349" i="8"/>
  <c r="F349" i="8"/>
  <c r="E349" i="8"/>
  <c r="C349" i="8"/>
  <c r="B349" i="8"/>
  <c r="I348" i="8"/>
  <c r="H348" i="8"/>
  <c r="F348" i="8"/>
  <c r="E348" i="8"/>
  <c r="C348" i="8"/>
  <c r="B348" i="8"/>
  <c r="I347" i="8"/>
  <c r="H347" i="8"/>
  <c r="F347" i="8"/>
  <c r="E347" i="8"/>
  <c r="C347" i="8"/>
  <c r="B347" i="8"/>
  <c r="I346" i="8"/>
  <c r="H346" i="8"/>
  <c r="F346" i="8"/>
  <c r="E346" i="8"/>
  <c r="C346" i="8"/>
  <c r="B346" i="8"/>
  <c r="I345" i="8"/>
  <c r="H345" i="8"/>
  <c r="F345" i="8"/>
  <c r="E345" i="8"/>
  <c r="C345" i="8"/>
  <c r="B345" i="8"/>
  <c r="I344" i="8"/>
  <c r="H344" i="8"/>
  <c r="F344" i="8"/>
  <c r="E344" i="8"/>
  <c r="C344" i="8"/>
  <c r="B344" i="8"/>
  <c r="I343" i="8"/>
  <c r="H343" i="8"/>
  <c r="F343" i="8"/>
  <c r="E343" i="8"/>
  <c r="C343" i="8"/>
  <c r="B343" i="8"/>
  <c r="I342" i="8"/>
  <c r="H342" i="8"/>
  <c r="F342" i="8"/>
  <c r="E342" i="8"/>
  <c r="C342" i="8"/>
  <c r="B342" i="8"/>
  <c r="I341" i="8"/>
  <c r="H341" i="8"/>
  <c r="F341" i="8"/>
  <c r="E341" i="8"/>
  <c r="C341" i="8"/>
  <c r="B341" i="8"/>
  <c r="I340" i="8"/>
  <c r="H340" i="8"/>
  <c r="F340" i="8"/>
  <c r="E340" i="8"/>
  <c r="C340" i="8"/>
  <c r="B340" i="8"/>
  <c r="I339" i="8"/>
  <c r="H339" i="8"/>
  <c r="F339" i="8"/>
  <c r="E339" i="8"/>
  <c r="C339" i="8"/>
  <c r="B339" i="8"/>
  <c r="I338" i="8"/>
  <c r="H338" i="8"/>
  <c r="F338" i="8"/>
  <c r="E338" i="8"/>
  <c r="C338" i="8"/>
  <c r="B338" i="8"/>
  <c r="I337" i="8"/>
  <c r="H337" i="8"/>
  <c r="F337" i="8"/>
  <c r="E337" i="8"/>
  <c r="C337" i="8"/>
  <c r="B337" i="8"/>
  <c r="I336" i="8"/>
  <c r="H336" i="8"/>
  <c r="F336" i="8"/>
  <c r="E336" i="8"/>
  <c r="C336" i="8"/>
  <c r="B336" i="8"/>
  <c r="I335" i="8"/>
  <c r="H335" i="8"/>
  <c r="F335" i="8"/>
  <c r="E335" i="8"/>
  <c r="C335" i="8"/>
  <c r="B335" i="8"/>
  <c r="I334" i="8"/>
  <c r="H334" i="8"/>
  <c r="F334" i="8"/>
  <c r="E334" i="8"/>
  <c r="C334" i="8"/>
  <c r="B334" i="8"/>
  <c r="I333" i="8"/>
  <c r="H333" i="8"/>
  <c r="F333" i="8"/>
  <c r="E333" i="8"/>
  <c r="C333" i="8"/>
  <c r="B333" i="8"/>
  <c r="I332" i="8"/>
  <c r="H332" i="8"/>
  <c r="F332" i="8"/>
  <c r="E332" i="8"/>
  <c r="C332" i="8"/>
  <c r="H330" i="8"/>
  <c r="E330" i="8"/>
  <c r="B330" i="8"/>
  <c r="H329" i="8"/>
  <c r="E329" i="8"/>
  <c r="B329" i="8"/>
  <c r="H328" i="8"/>
  <c r="E328" i="8"/>
  <c r="B328" i="8"/>
  <c r="H327" i="8"/>
  <c r="E327" i="8"/>
  <c r="B327" i="8"/>
  <c r="I318" i="8"/>
  <c r="H318" i="8"/>
  <c r="F318" i="8"/>
  <c r="E318" i="8"/>
  <c r="C318" i="8"/>
  <c r="B318" i="8"/>
  <c r="I317" i="8"/>
  <c r="H317" i="8"/>
  <c r="F317" i="8"/>
  <c r="E317" i="8"/>
  <c r="C317" i="8"/>
  <c r="B317" i="8"/>
  <c r="I316" i="8"/>
  <c r="H316" i="8"/>
  <c r="F316" i="8"/>
  <c r="E316" i="8"/>
  <c r="C316" i="8"/>
  <c r="B316" i="8"/>
  <c r="I315" i="8"/>
  <c r="H315" i="8"/>
  <c r="F315" i="8"/>
  <c r="E315" i="8"/>
  <c r="C315" i="8"/>
  <c r="B315" i="8"/>
  <c r="I314" i="8"/>
  <c r="H314" i="8"/>
  <c r="F314" i="8"/>
  <c r="E314" i="8"/>
  <c r="C314" i="8"/>
  <c r="B314" i="8"/>
  <c r="I313" i="8"/>
  <c r="H313" i="8"/>
  <c r="F313" i="8"/>
  <c r="E313" i="8"/>
  <c r="C313" i="8"/>
  <c r="B313" i="8"/>
  <c r="I312" i="8"/>
  <c r="H312" i="8"/>
  <c r="F312" i="8"/>
  <c r="E312" i="8"/>
  <c r="C312" i="8"/>
  <c r="B312" i="8"/>
  <c r="I311" i="8"/>
  <c r="H311" i="8"/>
  <c r="F311" i="8"/>
  <c r="E311" i="8"/>
  <c r="C311" i="8"/>
  <c r="B311" i="8"/>
  <c r="I310" i="8"/>
  <c r="H310" i="8"/>
  <c r="F310" i="8"/>
  <c r="E310" i="8"/>
  <c r="C310" i="8"/>
  <c r="B310" i="8"/>
  <c r="I309" i="8"/>
  <c r="H309" i="8"/>
  <c r="F309" i="8"/>
  <c r="E309" i="8"/>
  <c r="C309" i="8"/>
  <c r="B309" i="8"/>
  <c r="I308" i="8"/>
  <c r="H308" i="8"/>
  <c r="F308" i="8"/>
  <c r="E308" i="8"/>
  <c r="C308" i="8"/>
  <c r="B308" i="8"/>
  <c r="I307" i="8"/>
  <c r="H307" i="8"/>
  <c r="F307" i="8"/>
  <c r="E307" i="8"/>
  <c r="C307" i="8"/>
  <c r="B307" i="8"/>
  <c r="I306" i="8"/>
  <c r="H306" i="8"/>
  <c r="F306" i="8"/>
  <c r="E306" i="8"/>
  <c r="C306" i="8"/>
  <c r="B306" i="8"/>
  <c r="I305" i="8"/>
  <c r="H305" i="8"/>
  <c r="F305" i="8"/>
  <c r="E305" i="8"/>
  <c r="C305" i="8"/>
  <c r="B305" i="8"/>
  <c r="I304" i="8"/>
  <c r="H304" i="8"/>
  <c r="F304" i="8"/>
  <c r="E304" i="8"/>
  <c r="C304" i="8"/>
  <c r="B304" i="8"/>
  <c r="I303" i="8"/>
  <c r="H303" i="8"/>
  <c r="F303" i="8"/>
  <c r="E303" i="8"/>
  <c r="C303" i="8"/>
  <c r="B303" i="8"/>
  <c r="I302" i="8"/>
  <c r="H302" i="8"/>
  <c r="F302" i="8"/>
  <c r="E302" i="8"/>
  <c r="C302" i="8"/>
  <c r="B302" i="8"/>
  <c r="I301" i="8"/>
  <c r="H301" i="8"/>
  <c r="F301" i="8"/>
  <c r="E301" i="8"/>
  <c r="C301" i="8"/>
  <c r="B301" i="8"/>
  <c r="I300" i="8"/>
  <c r="H300" i="8"/>
  <c r="F300" i="8"/>
  <c r="E300" i="8"/>
  <c r="C300" i="8"/>
  <c r="B300" i="8"/>
  <c r="I299" i="8"/>
  <c r="H299" i="8"/>
  <c r="F299" i="8"/>
  <c r="E299" i="8"/>
  <c r="C299" i="8"/>
  <c r="B299" i="8"/>
  <c r="I298" i="8"/>
  <c r="H298" i="8"/>
  <c r="F298" i="8"/>
  <c r="E298" i="8"/>
  <c r="C298" i="8"/>
  <c r="B298" i="8"/>
  <c r="I297" i="8"/>
  <c r="H297" i="8"/>
  <c r="F297" i="8"/>
  <c r="E297" i="8"/>
  <c r="C297" i="8"/>
  <c r="B297" i="8"/>
  <c r="I296" i="8"/>
  <c r="H296" i="8"/>
  <c r="F296" i="8"/>
  <c r="E296" i="8"/>
  <c r="C296" i="8"/>
  <c r="B296" i="8"/>
  <c r="I295" i="8"/>
  <c r="H295" i="8"/>
  <c r="F295" i="8"/>
  <c r="E295" i="8"/>
  <c r="C295" i="8"/>
  <c r="B295" i="8"/>
  <c r="I294" i="8"/>
  <c r="H294" i="8"/>
  <c r="F294" i="8"/>
  <c r="E294" i="8"/>
  <c r="C294" i="8"/>
  <c r="B294" i="8"/>
  <c r="I293" i="8"/>
  <c r="H293" i="8"/>
  <c r="F293" i="8"/>
  <c r="E293" i="8"/>
  <c r="C293" i="8"/>
  <c r="B293" i="8"/>
  <c r="I292" i="8"/>
  <c r="H292" i="8"/>
  <c r="F292" i="8"/>
  <c r="E292" i="8"/>
  <c r="C292" i="8"/>
  <c r="B292" i="8"/>
  <c r="I291" i="8"/>
  <c r="H291" i="8"/>
  <c r="F291" i="8"/>
  <c r="E291" i="8"/>
  <c r="C291" i="8"/>
  <c r="B291" i="8"/>
  <c r="I290" i="8"/>
  <c r="H290" i="8"/>
  <c r="F290" i="8"/>
  <c r="E290" i="8"/>
  <c r="C290" i="8"/>
  <c r="B290" i="8"/>
  <c r="I289" i="8"/>
  <c r="H289" i="8"/>
  <c r="F289" i="8"/>
  <c r="E289" i="8"/>
  <c r="C289" i="8"/>
  <c r="B289" i="8"/>
  <c r="I288" i="8"/>
  <c r="H288" i="8"/>
  <c r="F288" i="8"/>
  <c r="E288" i="8"/>
  <c r="C288" i="8"/>
  <c r="B288" i="8"/>
  <c r="I287" i="8"/>
  <c r="H287" i="8"/>
  <c r="F287" i="8"/>
  <c r="E287" i="8"/>
  <c r="C287" i="8"/>
  <c r="B287" i="8"/>
  <c r="I286" i="8"/>
  <c r="H286" i="8"/>
  <c r="F286" i="8"/>
  <c r="E286" i="8"/>
  <c r="C286" i="8"/>
  <c r="B286" i="8"/>
  <c r="I285" i="8"/>
  <c r="H285" i="8"/>
  <c r="F285" i="8"/>
  <c r="E285" i="8"/>
  <c r="C285" i="8"/>
  <c r="H283" i="8"/>
  <c r="E283" i="8"/>
  <c r="B283" i="8"/>
  <c r="H282" i="8"/>
  <c r="E282" i="8"/>
  <c r="B282" i="8"/>
  <c r="H281" i="8"/>
  <c r="E281" i="8"/>
  <c r="B281" i="8"/>
  <c r="H280" i="8"/>
  <c r="E280" i="8"/>
  <c r="B280" i="8"/>
  <c r="I273" i="8"/>
  <c r="H273" i="8"/>
  <c r="F273" i="8"/>
  <c r="E273" i="8"/>
  <c r="C273" i="8"/>
  <c r="B273" i="8"/>
  <c r="I272" i="8"/>
  <c r="H272" i="8"/>
  <c r="F272" i="8"/>
  <c r="E272" i="8"/>
  <c r="C272" i="8"/>
  <c r="B272" i="8"/>
  <c r="I271" i="8"/>
  <c r="H271" i="8"/>
  <c r="F271" i="8"/>
  <c r="E271" i="8"/>
  <c r="C271" i="8"/>
  <c r="B271" i="8"/>
  <c r="I270" i="8"/>
  <c r="H270" i="8"/>
  <c r="F270" i="8"/>
  <c r="E270" i="8"/>
  <c r="C270" i="8"/>
  <c r="B270" i="8"/>
  <c r="I269" i="8"/>
  <c r="H269" i="8"/>
  <c r="F269" i="8"/>
  <c r="E269" i="8"/>
  <c r="C269" i="8"/>
  <c r="B269" i="8"/>
  <c r="I268" i="8"/>
  <c r="H268" i="8"/>
  <c r="F268" i="8"/>
  <c r="E268" i="8"/>
  <c r="C268" i="8"/>
  <c r="B268" i="8"/>
  <c r="I267" i="8"/>
  <c r="H267" i="8"/>
  <c r="F267" i="8"/>
  <c r="E267" i="8"/>
  <c r="C267" i="8"/>
  <c r="B267" i="8"/>
  <c r="I266" i="8"/>
  <c r="H266" i="8"/>
  <c r="F266" i="8"/>
  <c r="E266" i="8"/>
  <c r="C266" i="8"/>
  <c r="B266" i="8"/>
  <c r="I265" i="8"/>
  <c r="H265" i="8"/>
  <c r="F265" i="8"/>
  <c r="E265" i="8"/>
  <c r="C265" i="8"/>
  <c r="B265" i="8"/>
  <c r="I264" i="8"/>
  <c r="H264" i="8"/>
  <c r="F264" i="8"/>
  <c r="E264" i="8"/>
  <c r="C264" i="8"/>
  <c r="B264" i="8"/>
  <c r="I263" i="8"/>
  <c r="H263" i="8"/>
  <c r="F263" i="8"/>
  <c r="E263" i="8"/>
  <c r="C263" i="8"/>
  <c r="B263" i="8"/>
  <c r="I262" i="8"/>
  <c r="H262" i="8"/>
  <c r="F262" i="8"/>
  <c r="E262" i="8"/>
  <c r="C262" i="8"/>
  <c r="B262" i="8"/>
  <c r="I261" i="8"/>
  <c r="H261" i="8"/>
  <c r="F261" i="8"/>
  <c r="E261" i="8"/>
  <c r="C261" i="8"/>
  <c r="B261" i="8"/>
  <c r="I260" i="8"/>
  <c r="H260" i="8"/>
  <c r="F260" i="8"/>
  <c r="E260" i="8"/>
  <c r="C260" i="8"/>
  <c r="B260" i="8"/>
  <c r="I259" i="8"/>
  <c r="H259" i="8"/>
  <c r="F259" i="8"/>
  <c r="E259" i="8"/>
  <c r="C259" i="8"/>
  <c r="B259" i="8"/>
  <c r="I258" i="8"/>
  <c r="H258" i="8"/>
  <c r="F258" i="8"/>
  <c r="E258" i="8"/>
  <c r="C258" i="8"/>
  <c r="B258" i="8"/>
  <c r="I257" i="8"/>
  <c r="H257" i="8"/>
  <c r="F257" i="8"/>
  <c r="E257" i="8"/>
  <c r="C257" i="8"/>
  <c r="B257" i="8"/>
  <c r="I256" i="8"/>
  <c r="H256" i="8"/>
  <c r="F256" i="8"/>
  <c r="E256" i="8"/>
  <c r="C256" i="8"/>
  <c r="B256" i="8"/>
  <c r="I255" i="8"/>
  <c r="H255" i="8"/>
  <c r="F255" i="8"/>
  <c r="E255" i="8"/>
  <c r="C255" i="8"/>
  <c r="B255" i="8"/>
  <c r="I254" i="8"/>
  <c r="H254" i="8"/>
  <c r="F254" i="8"/>
  <c r="E254" i="8"/>
  <c r="C254" i="8"/>
  <c r="B254" i="8"/>
  <c r="I253" i="8"/>
  <c r="H253" i="8"/>
  <c r="F253" i="8"/>
  <c r="E253" i="8"/>
  <c r="C253" i="8"/>
  <c r="B253" i="8"/>
  <c r="I252" i="8"/>
  <c r="H252" i="8"/>
  <c r="F252" i="8"/>
  <c r="E252" i="8"/>
  <c r="C252" i="8"/>
  <c r="B252" i="8"/>
  <c r="I251" i="8"/>
  <c r="H251" i="8"/>
  <c r="F251" i="8"/>
  <c r="E251" i="8"/>
  <c r="C251" i="8"/>
  <c r="B251" i="8"/>
  <c r="I250" i="8"/>
  <c r="H250" i="8"/>
  <c r="F250" i="8"/>
  <c r="E250" i="8"/>
  <c r="C250" i="8"/>
  <c r="B250" i="8"/>
  <c r="I249" i="8"/>
  <c r="H249" i="8"/>
  <c r="F249" i="8"/>
  <c r="E249" i="8"/>
  <c r="C249" i="8"/>
  <c r="B249" i="8"/>
  <c r="I248" i="8"/>
  <c r="H248" i="8"/>
  <c r="F248" i="8"/>
  <c r="E248" i="8"/>
  <c r="C248" i="8"/>
  <c r="B248" i="8"/>
  <c r="I247" i="8"/>
  <c r="H247" i="8"/>
  <c r="F247" i="8"/>
  <c r="E247" i="8"/>
  <c r="C247" i="8"/>
  <c r="B247" i="8"/>
  <c r="I246" i="8"/>
  <c r="H246" i="8"/>
  <c r="F246" i="8"/>
  <c r="E246" i="8"/>
  <c r="C246" i="8"/>
  <c r="B246" i="8"/>
  <c r="I245" i="8"/>
  <c r="H245" i="8"/>
  <c r="F245" i="8"/>
  <c r="E245" i="8"/>
  <c r="C245" i="8"/>
  <c r="B245" i="8"/>
  <c r="I244" i="8"/>
  <c r="H244" i="8"/>
  <c r="F244" i="8"/>
  <c r="E244" i="8"/>
  <c r="C244" i="8"/>
  <c r="B244" i="8"/>
  <c r="I243" i="8"/>
  <c r="H243" i="8"/>
  <c r="F243" i="8"/>
  <c r="E243" i="8"/>
  <c r="C243" i="8"/>
  <c r="B243" i="8"/>
  <c r="I242" i="8"/>
  <c r="H242" i="8"/>
  <c r="F242" i="8"/>
  <c r="E242" i="8"/>
  <c r="C242" i="8"/>
  <c r="B242" i="8"/>
  <c r="I241" i="8"/>
  <c r="H241" i="8"/>
  <c r="F241" i="8"/>
  <c r="E241" i="8"/>
  <c r="C241" i="8"/>
  <c r="B241" i="8"/>
  <c r="I240" i="8"/>
  <c r="H240" i="8"/>
  <c r="F240" i="8"/>
  <c r="E240" i="8"/>
  <c r="C240" i="8"/>
  <c r="H238" i="8"/>
  <c r="E238" i="8"/>
  <c r="B238" i="8"/>
  <c r="H237" i="8"/>
  <c r="E237" i="8"/>
  <c r="B237" i="8"/>
  <c r="H236" i="8"/>
  <c r="E236" i="8"/>
  <c r="B236" i="8"/>
  <c r="H235" i="8"/>
  <c r="E235" i="8"/>
  <c r="B235" i="8"/>
  <c r="I227" i="8"/>
  <c r="H227" i="8"/>
  <c r="F227" i="8"/>
  <c r="E227" i="8"/>
  <c r="C227" i="8"/>
  <c r="B227" i="8"/>
  <c r="I226" i="8"/>
  <c r="H226" i="8"/>
  <c r="F226" i="8"/>
  <c r="E226" i="8"/>
  <c r="C226" i="8"/>
  <c r="B226" i="8"/>
  <c r="I225" i="8"/>
  <c r="H225" i="8"/>
  <c r="F225" i="8"/>
  <c r="E225" i="8"/>
  <c r="C225" i="8"/>
  <c r="B225" i="8"/>
  <c r="I224" i="8"/>
  <c r="H224" i="8"/>
  <c r="F224" i="8"/>
  <c r="E224" i="8"/>
  <c r="C224" i="8"/>
  <c r="B224" i="8"/>
  <c r="I223" i="8"/>
  <c r="H223" i="8"/>
  <c r="F223" i="8"/>
  <c r="E223" i="8"/>
  <c r="C223" i="8"/>
  <c r="B223" i="8"/>
  <c r="I222" i="8"/>
  <c r="H222" i="8"/>
  <c r="F222" i="8"/>
  <c r="E222" i="8"/>
  <c r="C222" i="8"/>
  <c r="B222" i="8"/>
  <c r="I221" i="8"/>
  <c r="H221" i="8"/>
  <c r="F221" i="8"/>
  <c r="E221" i="8"/>
  <c r="C221" i="8"/>
  <c r="B221" i="8"/>
  <c r="I220" i="8"/>
  <c r="H220" i="8"/>
  <c r="F220" i="8"/>
  <c r="E220" i="8"/>
  <c r="C220" i="8"/>
  <c r="B220" i="8"/>
  <c r="I219" i="8"/>
  <c r="H219" i="8"/>
  <c r="F219" i="8"/>
  <c r="E219" i="8"/>
  <c r="C219" i="8"/>
  <c r="B219" i="8"/>
  <c r="I218" i="8"/>
  <c r="H218" i="8"/>
  <c r="F218" i="8"/>
  <c r="E218" i="8"/>
  <c r="C218" i="8"/>
  <c r="B218" i="8"/>
  <c r="I217" i="8"/>
  <c r="H217" i="8"/>
  <c r="F217" i="8"/>
  <c r="E217" i="8"/>
  <c r="C217" i="8"/>
  <c r="B217" i="8"/>
  <c r="I216" i="8"/>
  <c r="H216" i="8"/>
  <c r="F216" i="8"/>
  <c r="E216" i="8"/>
  <c r="C216" i="8"/>
  <c r="B216" i="8"/>
  <c r="I215" i="8"/>
  <c r="H215" i="8"/>
  <c r="F215" i="8"/>
  <c r="E215" i="8"/>
  <c r="C215" i="8"/>
  <c r="B215" i="8"/>
  <c r="I214" i="8"/>
  <c r="H214" i="8"/>
  <c r="F214" i="8"/>
  <c r="E214" i="8"/>
  <c r="C214" i="8"/>
  <c r="B214" i="8"/>
  <c r="I213" i="8"/>
  <c r="H213" i="8"/>
  <c r="F213" i="8"/>
  <c r="E213" i="8"/>
  <c r="C213" i="8"/>
  <c r="B213" i="8"/>
  <c r="I212" i="8"/>
  <c r="H212" i="8"/>
  <c r="F212" i="8"/>
  <c r="E212" i="8"/>
  <c r="C212" i="8"/>
  <c r="B212" i="8"/>
  <c r="I211" i="8"/>
  <c r="H211" i="8"/>
  <c r="F211" i="8"/>
  <c r="E211" i="8"/>
  <c r="C211" i="8"/>
  <c r="B211" i="8"/>
  <c r="I210" i="8"/>
  <c r="H210" i="8"/>
  <c r="F210" i="8"/>
  <c r="E210" i="8"/>
  <c r="C210" i="8"/>
  <c r="B210" i="8"/>
  <c r="I209" i="8"/>
  <c r="H209" i="8"/>
  <c r="F209" i="8"/>
  <c r="E209" i="8"/>
  <c r="C209" i="8"/>
  <c r="B209" i="8"/>
  <c r="I208" i="8"/>
  <c r="H208" i="8"/>
  <c r="F208" i="8"/>
  <c r="E208" i="8"/>
  <c r="C208" i="8"/>
  <c r="B208" i="8"/>
  <c r="I207" i="8"/>
  <c r="H207" i="8"/>
  <c r="F207" i="8"/>
  <c r="E207" i="8"/>
  <c r="C207" i="8"/>
  <c r="B207" i="8"/>
  <c r="I206" i="8"/>
  <c r="H206" i="8"/>
  <c r="F206" i="8"/>
  <c r="E206" i="8"/>
  <c r="C206" i="8"/>
  <c r="B206" i="8"/>
  <c r="I205" i="8"/>
  <c r="H205" i="8"/>
  <c r="F205" i="8"/>
  <c r="E205" i="8"/>
  <c r="C205" i="8"/>
  <c r="B205" i="8"/>
  <c r="I204" i="8"/>
  <c r="H204" i="8"/>
  <c r="F204" i="8"/>
  <c r="E204" i="8"/>
  <c r="C204" i="8"/>
  <c r="B204" i="8"/>
  <c r="I203" i="8"/>
  <c r="H203" i="8"/>
  <c r="F203" i="8"/>
  <c r="E203" i="8"/>
  <c r="C203" i="8"/>
  <c r="B203" i="8"/>
  <c r="I202" i="8"/>
  <c r="H202" i="8"/>
  <c r="F202" i="8"/>
  <c r="E202" i="8"/>
  <c r="C202" i="8"/>
  <c r="B202" i="8"/>
  <c r="I201" i="8"/>
  <c r="H201" i="8"/>
  <c r="F201" i="8"/>
  <c r="E201" i="8"/>
  <c r="C201" i="8"/>
  <c r="B201" i="8"/>
  <c r="I200" i="8"/>
  <c r="H200" i="8"/>
  <c r="F200" i="8"/>
  <c r="E200" i="8"/>
  <c r="C200" i="8"/>
  <c r="B200" i="8"/>
  <c r="I199" i="8"/>
  <c r="H199" i="8"/>
  <c r="F199" i="8"/>
  <c r="E199" i="8"/>
  <c r="C199" i="8"/>
  <c r="B199" i="8"/>
  <c r="I198" i="8"/>
  <c r="H198" i="8"/>
  <c r="F198" i="8"/>
  <c r="E198" i="8"/>
  <c r="C198" i="8"/>
  <c r="B198" i="8"/>
  <c r="I197" i="8"/>
  <c r="H197" i="8"/>
  <c r="F197" i="8"/>
  <c r="E197" i="8"/>
  <c r="C197" i="8"/>
  <c r="B197" i="8"/>
  <c r="I196" i="8"/>
  <c r="H196" i="8"/>
  <c r="F196" i="8"/>
  <c r="E196" i="8"/>
  <c r="C196" i="8"/>
  <c r="B196" i="8"/>
  <c r="I195" i="8"/>
  <c r="H195" i="8"/>
  <c r="F195" i="8"/>
  <c r="E195" i="8"/>
  <c r="C195" i="8"/>
  <c r="B195" i="8"/>
  <c r="I194" i="8"/>
  <c r="H194" i="8"/>
  <c r="F194" i="8"/>
  <c r="E194" i="8"/>
  <c r="C194" i="8"/>
  <c r="H192" i="8"/>
  <c r="E192" i="8"/>
  <c r="B192" i="8"/>
  <c r="H191" i="8"/>
  <c r="E191" i="8"/>
  <c r="B191" i="8"/>
  <c r="H190" i="8"/>
  <c r="E190" i="8"/>
  <c r="B190" i="8"/>
  <c r="H189" i="8"/>
  <c r="E189" i="8"/>
  <c r="B189" i="8"/>
  <c r="I181" i="8"/>
  <c r="H181" i="8"/>
  <c r="F181" i="8"/>
  <c r="E181" i="8"/>
  <c r="C181" i="8"/>
  <c r="B181" i="8"/>
  <c r="I180" i="8"/>
  <c r="H180" i="8"/>
  <c r="F180" i="8"/>
  <c r="E180" i="8"/>
  <c r="C180" i="8"/>
  <c r="B180" i="8"/>
  <c r="I179" i="8"/>
  <c r="H179" i="8"/>
  <c r="F179" i="8"/>
  <c r="E179" i="8"/>
  <c r="C179" i="8"/>
  <c r="B179" i="8"/>
  <c r="I178" i="8"/>
  <c r="H178" i="8"/>
  <c r="F178" i="8"/>
  <c r="E178" i="8"/>
  <c r="C178" i="8"/>
  <c r="B178" i="8"/>
  <c r="I177" i="8"/>
  <c r="H177" i="8"/>
  <c r="F177" i="8"/>
  <c r="E177" i="8"/>
  <c r="C177" i="8"/>
  <c r="B177" i="8"/>
  <c r="I176" i="8"/>
  <c r="H176" i="8"/>
  <c r="F176" i="8"/>
  <c r="E176" i="8"/>
  <c r="C176" i="8"/>
  <c r="B176" i="8"/>
  <c r="I175" i="8"/>
  <c r="H175" i="8"/>
  <c r="F175" i="8"/>
  <c r="E175" i="8"/>
  <c r="C175" i="8"/>
  <c r="B175" i="8"/>
  <c r="I174" i="8"/>
  <c r="H174" i="8"/>
  <c r="F174" i="8"/>
  <c r="E174" i="8"/>
  <c r="C174" i="8"/>
  <c r="B174" i="8"/>
  <c r="I173" i="8"/>
  <c r="H173" i="8"/>
  <c r="F173" i="8"/>
  <c r="E173" i="8"/>
  <c r="C173" i="8"/>
  <c r="B173" i="8"/>
  <c r="I172" i="8"/>
  <c r="H172" i="8"/>
  <c r="F172" i="8"/>
  <c r="E172" i="8"/>
  <c r="C172" i="8"/>
  <c r="B172" i="8"/>
  <c r="I171" i="8"/>
  <c r="H171" i="8"/>
  <c r="F171" i="8"/>
  <c r="E171" i="8"/>
  <c r="C171" i="8"/>
  <c r="B171" i="8"/>
  <c r="I170" i="8"/>
  <c r="H170" i="8"/>
  <c r="F170" i="8"/>
  <c r="E170" i="8"/>
  <c r="C170" i="8"/>
  <c r="B170" i="8"/>
  <c r="I169" i="8"/>
  <c r="H169" i="8"/>
  <c r="F169" i="8"/>
  <c r="E169" i="8"/>
  <c r="C169" i="8"/>
  <c r="B169" i="8"/>
  <c r="I168" i="8"/>
  <c r="H168" i="8"/>
  <c r="F168" i="8"/>
  <c r="E168" i="8"/>
  <c r="C168" i="8"/>
  <c r="B168" i="8"/>
  <c r="I167" i="8"/>
  <c r="H167" i="8"/>
  <c r="F167" i="8"/>
  <c r="E167" i="8"/>
  <c r="C167" i="8"/>
  <c r="B167" i="8"/>
  <c r="I166" i="8"/>
  <c r="H166" i="8"/>
  <c r="F166" i="8"/>
  <c r="E166" i="8"/>
  <c r="C166" i="8"/>
  <c r="B166" i="8"/>
  <c r="I165" i="8"/>
  <c r="H165" i="8"/>
  <c r="F165" i="8"/>
  <c r="E165" i="8"/>
  <c r="C165" i="8"/>
  <c r="B165" i="8"/>
  <c r="I164" i="8"/>
  <c r="H164" i="8"/>
  <c r="F164" i="8"/>
  <c r="E164" i="8"/>
  <c r="C164" i="8"/>
  <c r="B164" i="8"/>
  <c r="I163" i="8"/>
  <c r="H163" i="8"/>
  <c r="F163" i="8"/>
  <c r="E163" i="8"/>
  <c r="C163" i="8"/>
  <c r="B163" i="8"/>
  <c r="I162" i="8"/>
  <c r="H162" i="8"/>
  <c r="F162" i="8"/>
  <c r="E162" i="8"/>
  <c r="C162" i="8"/>
  <c r="B162" i="8"/>
  <c r="I161" i="8"/>
  <c r="H161" i="8"/>
  <c r="F161" i="8"/>
  <c r="E161" i="8"/>
  <c r="C161" i="8"/>
  <c r="B161" i="8"/>
  <c r="I160" i="8"/>
  <c r="H160" i="8"/>
  <c r="F160" i="8"/>
  <c r="E160" i="8"/>
  <c r="C160" i="8"/>
  <c r="B160" i="8"/>
  <c r="I159" i="8"/>
  <c r="H159" i="8"/>
  <c r="F159" i="8"/>
  <c r="E159" i="8"/>
  <c r="C159" i="8"/>
  <c r="B159" i="8"/>
  <c r="I158" i="8"/>
  <c r="H158" i="8"/>
  <c r="F158" i="8"/>
  <c r="E158" i="8"/>
  <c r="C158" i="8"/>
  <c r="B158" i="8"/>
  <c r="I157" i="8"/>
  <c r="H157" i="8"/>
  <c r="F157" i="8"/>
  <c r="E157" i="8"/>
  <c r="C157" i="8"/>
  <c r="B157" i="8"/>
  <c r="I156" i="8"/>
  <c r="H156" i="8"/>
  <c r="F156" i="8"/>
  <c r="E156" i="8"/>
  <c r="C156" i="8"/>
  <c r="B156" i="8"/>
  <c r="I155" i="8"/>
  <c r="H155" i="8"/>
  <c r="F155" i="8"/>
  <c r="E155" i="8"/>
  <c r="C155" i="8"/>
  <c r="B155" i="8"/>
  <c r="I154" i="8"/>
  <c r="H154" i="8"/>
  <c r="F154" i="8"/>
  <c r="E154" i="8"/>
  <c r="C154" i="8"/>
  <c r="B154" i="8"/>
  <c r="I153" i="8"/>
  <c r="H153" i="8"/>
  <c r="F153" i="8"/>
  <c r="E153" i="8"/>
  <c r="C153" i="8"/>
  <c r="B153" i="8"/>
  <c r="I152" i="8"/>
  <c r="H152" i="8"/>
  <c r="F152" i="8"/>
  <c r="E152" i="8"/>
  <c r="C152" i="8"/>
  <c r="B152" i="8"/>
  <c r="I151" i="8"/>
  <c r="H151" i="8"/>
  <c r="F151" i="8"/>
  <c r="E151" i="8"/>
  <c r="C151" i="8"/>
  <c r="B151" i="8"/>
  <c r="I150" i="8"/>
  <c r="H150" i="8"/>
  <c r="F150" i="8"/>
  <c r="E150" i="8"/>
  <c r="C150" i="8"/>
  <c r="B150" i="8"/>
  <c r="I149" i="8"/>
  <c r="H149" i="8"/>
  <c r="F149" i="8"/>
  <c r="E149" i="8"/>
  <c r="C149" i="8"/>
  <c r="B149" i="8"/>
  <c r="I148" i="8"/>
  <c r="H148" i="8"/>
  <c r="F148" i="8"/>
  <c r="E148" i="8"/>
  <c r="C148" i="8"/>
  <c r="H146" i="8"/>
  <c r="E146" i="8"/>
  <c r="B146" i="8"/>
  <c r="H145" i="8"/>
  <c r="E145" i="8"/>
  <c r="B145" i="8"/>
  <c r="H144" i="8"/>
  <c r="E144" i="8"/>
  <c r="B144" i="8"/>
  <c r="H143" i="8"/>
  <c r="E143" i="8"/>
  <c r="B143" i="8"/>
  <c r="I135" i="8"/>
  <c r="H135" i="8"/>
  <c r="F135" i="8"/>
  <c r="E135" i="8"/>
  <c r="C135" i="8"/>
  <c r="B135" i="8"/>
  <c r="I134" i="8"/>
  <c r="H134" i="8"/>
  <c r="F134" i="8"/>
  <c r="E134" i="8"/>
  <c r="C134" i="8"/>
  <c r="B134" i="8"/>
  <c r="I133" i="8"/>
  <c r="H133" i="8"/>
  <c r="F133" i="8"/>
  <c r="E133" i="8"/>
  <c r="C133" i="8"/>
  <c r="B133" i="8"/>
  <c r="I132" i="8"/>
  <c r="H132" i="8"/>
  <c r="F132" i="8"/>
  <c r="E132" i="8"/>
  <c r="C132" i="8"/>
  <c r="B132" i="8"/>
  <c r="I131" i="8"/>
  <c r="H131" i="8"/>
  <c r="F131" i="8"/>
  <c r="E131" i="8"/>
  <c r="C131" i="8"/>
  <c r="B131" i="8"/>
  <c r="I130" i="8"/>
  <c r="H130" i="8"/>
  <c r="F130" i="8"/>
  <c r="E130" i="8"/>
  <c r="C130" i="8"/>
  <c r="B130" i="8"/>
  <c r="I129" i="8"/>
  <c r="H129" i="8"/>
  <c r="F129" i="8"/>
  <c r="E129" i="8"/>
  <c r="C129" i="8"/>
  <c r="B129" i="8"/>
  <c r="I128" i="8"/>
  <c r="H128" i="8"/>
  <c r="F128" i="8"/>
  <c r="E128" i="8"/>
  <c r="C128" i="8"/>
  <c r="B128" i="8"/>
  <c r="I127" i="8"/>
  <c r="H127" i="8"/>
  <c r="F127" i="8"/>
  <c r="E127" i="8"/>
  <c r="C127" i="8"/>
  <c r="B127" i="8"/>
  <c r="I126" i="8"/>
  <c r="H126" i="8"/>
  <c r="F126" i="8"/>
  <c r="E126" i="8"/>
  <c r="C126" i="8"/>
  <c r="B126" i="8"/>
  <c r="I125" i="8"/>
  <c r="H125" i="8"/>
  <c r="F125" i="8"/>
  <c r="E125" i="8"/>
  <c r="C125" i="8"/>
  <c r="B125" i="8"/>
  <c r="I124" i="8"/>
  <c r="H124" i="8"/>
  <c r="F124" i="8"/>
  <c r="E124" i="8"/>
  <c r="C124" i="8"/>
  <c r="B124" i="8"/>
  <c r="I123" i="8"/>
  <c r="H123" i="8"/>
  <c r="F123" i="8"/>
  <c r="E123" i="8"/>
  <c r="C123" i="8"/>
  <c r="B123" i="8"/>
  <c r="I122" i="8"/>
  <c r="H122" i="8"/>
  <c r="F122" i="8"/>
  <c r="E122" i="8"/>
  <c r="C122" i="8"/>
  <c r="B122" i="8"/>
  <c r="I121" i="8"/>
  <c r="H121" i="8"/>
  <c r="F121" i="8"/>
  <c r="E121" i="8"/>
  <c r="C121" i="8"/>
  <c r="B121" i="8"/>
  <c r="I120" i="8"/>
  <c r="H120" i="8"/>
  <c r="F120" i="8"/>
  <c r="E120" i="8"/>
  <c r="C120" i="8"/>
  <c r="B120" i="8"/>
  <c r="I119" i="8"/>
  <c r="H119" i="8"/>
  <c r="F119" i="8"/>
  <c r="E119" i="8"/>
  <c r="C119" i="8"/>
  <c r="B119" i="8"/>
  <c r="I118" i="8"/>
  <c r="H118" i="8"/>
  <c r="F118" i="8"/>
  <c r="E118" i="8"/>
  <c r="C118" i="8"/>
  <c r="B118" i="8"/>
  <c r="I117" i="8"/>
  <c r="H117" i="8"/>
  <c r="F117" i="8"/>
  <c r="E117" i="8"/>
  <c r="C117" i="8"/>
  <c r="B117" i="8"/>
  <c r="I116" i="8"/>
  <c r="H116" i="8"/>
  <c r="F116" i="8"/>
  <c r="E116" i="8"/>
  <c r="C116" i="8"/>
  <c r="B116" i="8"/>
  <c r="I115" i="8"/>
  <c r="H115" i="8"/>
  <c r="F115" i="8"/>
  <c r="E115" i="8"/>
  <c r="C115" i="8"/>
  <c r="B115" i="8"/>
  <c r="I114" i="8"/>
  <c r="H114" i="8"/>
  <c r="F114" i="8"/>
  <c r="E114" i="8"/>
  <c r="C114" i="8"/>
  <c r="B114" i="8"/>
  <c r="I113" i="8"/>
  <c r="H113" i="8"/>
  <c r="F113" i="8"/>
  <c r="E113" i="8"/>
  <c r="C113" i="8"/>
  <c r="B113" i="8"/>
  <c r="I112" i="8"/>
  <c r="H112" i="8"/>
  <c r="F112" i="8"/>
  <c r="E112" i="8"/>
  <c r="C112" i="8"/>
  <c r="B112" i="8"/>
  <c r="I111" i="8"/>
  <c r="H111" i="8"/>
  <c r="F111" i="8"/>
  <c r="E111" i="8"/>
  <c r="C111" i="8"/>
  <c r="B111" i="8"/>
  <c r="I110" i="8"/>
  <c r="H110" i="8"/>
  <c r="F110" i="8"/>
  <c r="E110" i="8"/>
  <c r="C110" i="8"/>
  <c r="B110" i="8"/>
  <c r="I109" i="8"/>
  <c r="H109" i="8"/>
  <c r="F109" i="8"/>
  <c r="E109" i="8"/>
  <c r="C109" i="8"/>
  <c r="B109" i="8"/>
  <c r="I108" i="8"/>
  <c r="H108" i="8"/>
  <c r="F108" i="8"/>
  <c r="E108" i="8"/>
  <c r="C108" i="8"/>
  <c r="B108" i="8"/>
  <c r="I107" i="8"/>
  <c r="H107" i="8"/>
  <c r="F107" i="8"/>
  <c r="E107" i="8"/>
  <c r="C107" i="8"/>
  <c r="B107" i="8"/>
  <c r="I106" i="8"/>
  <c r="H106" i="8"/>
  <c r="F106" i="8"/>
  <c r="E106" i="8"/>
  <c r="C106" i="8"/>
  <c r="B106" i="8"/>
  <c r="I105" i="8"/>
  <c r="H105" i="8"/>
  <c r="F105" i="8"/>
  <c r="E105" i="8"/>
  <c r="C105" i="8"/>
  <c r="B105" i="8"/>
  <c r="I104" i="8"/>
  <c r="H104" i="8"/>
  <c r="F104" i="8"/>
  <c r="E104" i="8"/>
  <c r="C104" i="8"/>
  <c r="B104" i="8"/>
  <c r="I103" i="8"/>
  <c r="H103" i="8"/>
  <c r="F103" i="8"/>
  <c r="E103" i="8"/>
  <c r="C103" i="8"/>
  <c r="B103" i="8"/>
  <c r="I102" i="8"/>
  <c r="H102" i="8"/>
  <c r="F102" i="8"/>
  <c r="E102" i="8"/>
  <c r="C102" i="8"/>
  <c r="H100" i="8"/>
  <c r="E100" i="8"/>
  <c r="B100" i="8"/>
  <c r="H99" i="8"/>
  <c r="E99" i="8"/>
  <c r="B99" i="8"/>
  <c r="H98" i="8"/>
  <c r="E98" i="8"/>
  <c r="B98" i="8"/>
  <c r="H97" i="8"/>
  <c r="E97" i="8"/>
  <c r="B97" i="8"/>
  <c r="I89" i="8"/>
  <c r="H89" i="8"/>
  <c r="F89" i="8"/>
  <c r="E89" i="8"/>
  <c r="C89" i="8"/>
  <c r="B89" i="8"/>
  <c r="I88" i="8"/>
  <c r="H88" i="8"/>
  <c r="F88" i="8"/>
  <c r="E88" i="8"/>
  <c r="C88" i="8"/>
  <c r="B88" i="8"/>
  <c r="I87" i="8"/>
  <c r="H87" i="8"/>
  <c r="F87" i="8"/>
  <c r="E87" i="8"/>
  <c r="C87" i="8"/>
  <c r="B87" i="8"/>
  <c r="I86" i="8"/>
  <c r="H86" i="8"/>
  <c r="F86" i="8"/>
  <c r="E86" i="8"/>
  <c r="C86" i="8"/>
  <c r="B86" i="8"/>
  <c r="I85" i="8"/>
  <c r="H85" i="8"/>
  <c r="F85" i="8"/>
  <c r="E85" i="8"/>
  <c r="C85" i="8"/>
  <c r="B85" i="8"/>
  <c r="I84" i="8"/>
  <c r="H84" i="8"/>
  <c r="F84" i="8"/>
  <c r="E84" i="8"/>
  <c r="C84" i="8"/>
  <c r="B84" i="8"/>
  <c r="I83" i="8"/>
  <c r="H83" i="8"/>
  <c r="F83" i="8"/>
  <c r="E83" i="8"/>
  <c r="C83" i="8"/>
  <c r="B83" i="8"/>
  <c r="I82" i="8"/>
  <c r="H82" i="8"/>
  <c r="F82" i="8"/>
  <c r="E82" i="8"/>
  <c r="C82" i="8"/>
  <c r="B82" i="8"/>
  <c r="I81" i="8"/>
  <c r="H81" i="8"/>
  <c r="F81" i="8"/>
  <c r="E81" i="8"/>
  <c r="C81" i="8"/>
  <c r="B81" i="8"/>
  <c r="I80" i="8"/>
  <c r="H80" i="8"/>
  <c r="F80" i="8"/>
  <c r="E80" i="8"/>
  <c r="C80" i="8"/>
  <c r="B80" i="8"/>
  <c r="I79" i="8"/>
  <c r="H79" i="8"/>
  <c r="F79" i="8"/>
  <c r="E79" i="8"/>
  <c r="C79" i="8"/>
  <c r="B79" i="8"/>
  <c r="I78" i="8"/>
  <c r="H78" i="8"/>
  <c r="F78" i="8"/>
  <c r="E78" i="8"/>
  <c r="C78" i="8"/>
  <c r="B78" i="8"/>
  <c r="I77" i="8"/>
  <c r="H77" i="8"/>
  <c r="F77" i="8"/>
  <c r="E77" i="8"/>
  <c r="C77" i="8"/>
  <c r="B77" i="8"/>
  <c r="I76" i="8"/>
  <c r="H76" i="8"/>
  <c r="F76" i="8"/>
  <c r="E76" i="8"/>
  <c r="C76" i="8"/>
  <c r="B76" i="8"/>
  <c r="I75" i="8"/>
  <c r="H75" i="8"/>
  <c r="F75" i="8"/>
  <c r="E75" i="8"/>
  <c r="C75" i="8"/>
  <c r="B75" i="8"/>
  <c r="I74" i="8"/>
  <c r="H74" i="8"/>
  <c r="F74" i="8"/>
  <c r="E74" i="8"/>
  <c r="C74" i="8"/>
  <c r="B74" i="8"/>
  <c r="I73" i="8"/>
  <c r="H73" i="8"/>
  <c r="F73" i="8"/>
  <c r="E73" i="8"/>
  <c r="C73" i="8"/>
  <c r="B73" i="8"/>
  <c r="I72" i="8"/>
  <c r="H72" i="8"/>
  <c r="F72" i="8"/>
  <c r="E72" i="8"/>
  <c r="C72" i="8"/>
  <c r="B72" i="8"/>
  <c r="I71" i="8"/>
  <c r="H71" i="8"/>
  <c r="F71" i="8"/>
  <c r="E71" i="8"/>
  <c r="C71" i="8"/>
  <c r="B71" i="8"/>
  <c r="I70" i="8"/>
  <c r="H70" i="8"/>
  <c r="F70" i="8"/>
  <c r="E70" i="8"/>
  <c r="C70" i="8"/>
  <c r="B70" i="8"/>
  <c r="I69" i="8"/>
  <c r="H69" i="8"/>
  <c r="F69" i="8"/>
  <c r="E69" i="8"/>
  <c r="C69" i="8"/>
  <c r="B69" i="8"/>
  <c r="I68" i="8"/>
  <c r="H68" i="8"/>
  <c r="F68" i="8"/>
  <c r="E68" i="8"/>
  <c r="C68" i="8"/>
  <c r="B68" i="8"/>
  <c r="I67" i="8"/>
  <c r="H67" i="8"/>
  <c r="F67" i="8"/>
  <c r="E67" i="8"/>
  <c r="C67" i="8"/>
  <c r="B67" i="8"/>
  <c r="I66" i="8"/>
  <c r="H66" i="8"/>
  <c r="F66" i="8"/>
  <c r="E66" i="8"/>
  <c r="C66" i="8"/>
  <c r="B66" i="8"/>
  <c r="I65" i="8"/>
  <c r="H65" i="8"/>
  <c r="F65" i="8"/>
  <c r="E65" i="8"/>
  <c r="C65" i="8"/>
  <c r="B65" i="8"/>
  <c r="I64" i="8"/>
  <c r="H64" i="8"/>
  <c r="F64" i="8"/>
  <c r="E64" i="8"/>
  <c r="C64" i="8"/>
  <c r="B64" i="8"/>
  <c r="I63" i="8"/>
  <c r="H63" i="8"/>
  <c r="F63" i="8"/>
  <c r="E63" i="8"/>
  <c r="C63" i="8"/>
  <c r="B63" i="8"/>
  <c r="I62" i="8"/>
  <c r="H62" i="8"/>
  <c r="F62" i="8"/>
  <c r="E62" i="8"/>
  <c r="C62" i="8"/>
  <c r="B62" i="8"/>
  <c r="I61" i="8"/>
  <c r="H61" i="8"/>
  <c r="F61" i="8"/>
  <c r="E61" i="8"/>
  <c r="C61" i="8"/>
  <c r="B61" i="8"/>
  <c r="I60" i="8"/>
  <c r="H60" i="8"/>
  <c r="F60" i="8"/>
  <c r="E60" i="8"/>
  <c r="C60" i="8"/>
  <c r="B60" i="8"/>
  <c r="I59" i="8"/>
  <c r="H59" i="8"/>
  <c r="F59" i="8"/>
  <c r="E59" i="8"/>
  <c r="C59" i="8"/>
  <c r="B59" i="8"/>
  <c r="I58" i="8"/>
  <c r="H58" i="8"/>
  <c r="F58" i="8"/>
  <c r="E58" i="8"/>
  <c r="C58" i="8"/>
  <c r="B58" i="8"/>
  <c r="I57" i="8"/>
  <c r="H57" i="8"/>
  <c r="F57" i="8"/>
  <c r="E57" i="8"/>
  <c r="C57" i="8"/>
  <c r="B57" i="8"/>
  <c r="I56" i="8"/>
  <c r="H56" i="8"/>
  <c r="F56" i="8"/>
  <c r="E56" i="8"/>
  <c r="C56" i="8"/>
  <c r="H54" i="8"/>
  <c r="E54" i="8"/>
  <c r="B54" i="8"/>
  <c r="H53" i="8"/>
  <c r="E53" i="8"/>
  <c r="B53" i="8"/>
  <c r="H52" i="8"/>
  <c r="E52" i="8"/>
  <c r="B52" i="8"/>
  <c r="H51" i="8"/>
  <c r="E51" i="8"/>
  <c r="B51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H6" i="8"/>
  <c r="H7" i="8"/>
  <c r="H8" i="8"/>
  <c r="H5" i="8"/>
  <c r="E6" i="8"/>
  <c r="E7" i="8"/>
  <c r="E8" i="8"/>
  <c r="E5" i="8"/>
  <c r="B6" i="8"/>
  <c r="B7" i="8"/>
  <c r="B8" i="8"/>
  <c r="B5" i="8"/>
  <c r="I364" i="5"/>
  <c r="H364" i="5"/>
  <c r="F364" i="5"/>
  <c r="E364" i="5"/>
  <c r="C364" i="5"/>
  <c r="B364" i="5"/>
  <c r="I363" i="5"/>
  <c r="H363" i="5"/>
  <c r="F363" i="5"/>
  <c r="E363" i="5"/>
  <c r="C363" i="5"/>
  <c r="B363" i="5"/>
  <c r="I362" i="5"/>
  <c r="H362" i="5"/>
  <c r="F362" i="5"/>
  <c r="E362" i="5"/>
  <c r="C362" i="5"/>
  <c r="B362" i="5"/>
  <c r="I361" i="5"/>
  <c r="H361" i="5"/>
  <c r="F361" i="5"/>
  <c r="E361" i="5"/>
  <c r="C361" i="5"/>
  <c r="B361" i="5"/>
  <c r="I360" i="5"/>
  <c r="H360" i="5"/>
  <c r="F360" i="5"/>
  <c r="E360" i="5"/>
  <c r="C360" i="5"/>
  <c r="B360" i="5"/>
  <c r="I359" i="5"/>
  <c r="H359" i="5"/>
  <c r="F359" i="5"/>
  <c r="E359" i="5"/>
  <c r="C359" i="5"/>
  <c r="B359" i="5"/>
  <c r="I358" i="5"/>
  <c r="H358" i="5"/>
  <c r="F358" i="5"/>
  <c r="E358" i="5"/>
  <c r="C358" i="5"/>
  <c r="B358" i="5"/>
  <c r="I357" i="5"/>
  <c r="H357" i="5"/>
  <c r="F357" i="5"/>
  <c r="E357" i="5"/>
  <c r="C357" i="5"/>
  <c r="B357" i="5"/>
  <c r="I356" i="5"/>
  <c r="H356" i="5"/>
  <c r="F356" i="5"/>
  <c r="E356" i="5"/>
  <c r="C356" i="5"/>
  <c r="B356" i="5"/>
  <c r="I355" i="5"/>
  <c r="H355" i="5"/>
  <c r="F355" i="5"/>
  <c r="E355" i="5"/>
  <c r="C355" i="5"/>
  <c r="B355" i="5"/>
  <c r="I354" i="5"/>
  <c r="H354" i="5"/>
  <c r="F354" i="5"/>
  <c r="E354" i="5"/>
  <c r="C354" i="5"/>
  <c r="B354" i="5"/>
  <c r="I353" i="5"/>
  <c r="H353" i="5"/>
  <c r="F353" i="5"/>
  <c r="E353" i="5"/>
  <c r="C353" i="5"/>
  <c r="B353" i="5"/>
  <c r="I352" i="5"/>
  <c r="H352" i="5"/>
  <c r="F352" i="5"/>
  <c r="E352" i="5"/>
  <c r="C352" i="5"/>
  <c r="B352" i="5"/>
  <c r="I351" i="5"/>
  <c r="H351" i="5"/>
  <c r="F351" i="5"/>
  <c r="E351" i="5"/>
  <c r="C351" i="5"/>
  <c r="B351" i="5"/>
  <c r="I350" i="5"/>
  <c r="H350" i="5"/>
  <c r="F350" i="5"/>
  <c r="E350" i="5"/>
  <c r="C350" i="5"/>
  <c r="B350" i="5"/>
  <c r="I349" i="5"/>
  <c r="H349" i="5"/>
  <c r="F349" i="5"/>
  <c r="E349" i="5"/>
  <c r="C349" i="5"/>
  <c r="B349" i="5"/>
  <c r="I348" i="5"/>
  <c r="H348" i="5"/>
  <c r="F348" i="5"/>
  <c r="E348" i="5"/>
  <c r="C348" i="5"/>
  <c r="B348" i="5"/>
  <c r="I347" i="5"/>
  <c r="H347" i="5"/>
  <c r="F347" i="5"/>
  <c r="E347" i="5"/>
  <c r="C347" i="5"/>
  <c r="B347" i="5"/>
  <c r="I346" i="5"/>
  <c r="H346" i="5"/>
  <c r="F346" i="5"/>
  <c r="E346" i="5"/>
  <c r="C346" i="5"/>
  <c r="B346" i="5"/>
  <c r="I345" i="5"/>
  <c r="H345" i="5"/>
  <c r="F345" i="5"/>
  <c r="E345" i="5"/>
  <c r="C345" i="5"/>
  <c r="B345" i="5"/>
  <c r="I344" i="5"/>
  <c r="H344" i="5"/>
  <c r="F344" i="5"/>
  <c r="E344" i="5"/>
  <c r="C344" i="5"/>
  <c r="B344" i="5"/>
  <c r="I343" i="5"/>
  <c r="H343" i="5"/>
  <c r="F343" i="5"/>
  <c r="E343" i="5"/>
  <c r="C343" i="5"/>
  <c r="B343" i="5"/>
  <c r="I342" i="5"/>
  <c r="H342" i="5"/>
  <c r="F342" i="5"/>
  <c r="E342" i="5"/>
  <c r="C342" i="5"/>
  <c r="B342" i="5"/>
  <c r="I341" i="5"/>
  <c r="H341" i="5"/>
  <c r="F341" i="5"/>
  <c r="E341" i="5"/>
  <c r="C341" i="5"/>
  <c r="B341" i="5"/>
  <c r="I340" i="5"/>
  <c r="H340" i="5"/>
  <c r="F340" i="5"/>
  <c r="E340" i="5"/>
  <c r="C340" i="5"/>
  <c r="B340" i="5"/>
  <c r="I339" i="5"/>
  <c r="H339" i="5"/>
  <c r="F339" i="5"/>
  <c r="E339" i="5"/>
  <c r="C339" i="5"/>
  <c r="B339" i="5"/>
  <c r="I338" i="5"/>
  <c r="H338" i="5"/>
  <c r="F338" i="5"/>
  <c r="E338" i="5"/>
  <c r="C338" i="5"/>
  <c r="B338" i="5"/>
  <c r="I337" i="5"/>
  <c r="H337" i="5"/>
  <c r="F337" i="5"/>
  <c r="E337" i="5"/>
  <c r="C337" i="5"/>
  <c r="B337" i="5"/>
  <c r="I336" i="5"/>
  <c r="H336" i="5"/>
  <c r="F336" i="5"/>
  <c r="E336" i="5"/>
  <c r="C336" i="5"/>
  <c r="B336" i="5"/>
  <c r="I335" i="5"/>
  <c r="H335" i="5"/>
  <c r="F335" i="5"/>
  <c r="E335" i="5"/>
  <c r="C335" i="5"/>
  <c r="B335" i="5"/>
  <c r="I334" i="5"/>
  <c r="H334" i="5"/>
  <c r="F334" i="5"/>
  <c r="E334" i="5"/>
  <c r="C334" i="5"/>
  <c r="B334" i="5"/>
  <c r="I333" i="5"/>
  <c r="H333" i="5"/>
  <c r="F333" i="5"/>
  <c r="E333" i="5"/>
  <c r="C333" i="5"/>
  <c r="B333" i="5"/>
  <c r="I332" i="5"/>
  <c r="H332" i="5"/>
  <c r="F332" i="5"/>
  <c r="E332" i="5"/>
  <c r="C332" i="5"/>
  <c r="B332" i="5"/>
  <c r="I331" i="5"/>
  <c r="H331" i="5"/>
  <c r="F331" i="5"/>
  <c r="E331" i="5"/>
  <c r="C331" i="5"/>
  <c r="B331" i="5"/>
  <c r="H329" i="5"/>
  <c r="E329" i="5"/>
  <c r="B329" i="5"/>
  <c r="H328" i="5"/>
  <c r="E328" i="5"/>
  <c r="B328" i="5"/>
  <c r="H327" i="5"/>
  <c r="E327" i="5"/>
  <c r="B327" i="5"/>
  <c r="I318" i="5"/>
  <c r="H318" i="5"/>
  <c r="F318" i="5"/>
  <c r="E318" i="5"/>
  <c r="C318" i="5"/>
  <c r="B318" i="5"/>
  <c r="I317" i="5"/>
  <c r="H317" i="5"/>
  <c r="F317" i="5"/>
  <c r="E317" i="5"/>
  <c r="C317" i="5"/>
  <c r="B317" i="5"/>
  <c r="I316" i="5"/>
  <c r="H316" i="5"/>
  <c r="F316" i="5"/>
  <c r="E316" i="5"/>
  <c r="C316" i="5"/>
  <c r="B316" i="5"/>
  <c r="I315" i="5"/>
  <c r="H315" i="5"/>
  <c r="F315" i="5"/>
  <c r="E315" i="5"/>
  <c r="C315" i="5"/>
  <c r="B315" i="5"/>
  <c r="I314" i="5"/>
  <c r="H314" i="5"/>
  <c r="F314" i="5"/>
  <c r="E314" i="5"/>
  <c r="C314" i="5"/>
  <c r="B314" i="5"/>
  <c r="I313" i="5"/>
  <c r="H313" i="5"/>
  <c r="F313" i="5"/>
  <c r="E313" i="5"/>
  <c r="C313" i="5"/>
  <c r="B313" i="5"/>
  <c r="I312" i="5"/>
  <c r="H312" i="5"/>
  <c r="F312" i="5"/>
  <c r="E312" i="5"/>
  <c r="C312" i="5"/>
  <c r="B312" i="5"/>
  <c r="I311" i="5"/>
  <c r="H311" i="5"/>
  <c r="F311" i="5"/>
  <c r="E311" i="5"/>
  <c r="C311" i="5"/>
  <c r="B311" i="5"/>
  <c r="I310" i="5"/>
  <c r="H310" i="5"/>
  <c r="F310" i="5"/>
  <c r="E310" i="5"/>
  <c r="C310" i="5"/>
  <c r="B310" i="5"/>
  <c r="I309" i="5"/>
  <c r="H309" i="5"/>
  <c r="F309" i="5"/>
  <c r="E309" i="5"/>
  <c r="C309" i="5"/>
  <c r="B309" i="5"/>
  <c r="I308" i="5"/>
  <c r="H308" i="5"/>
  <c r="F308" i="5"/>
  <c r="E308" i="5"/>
  <c r="C308" i="5"/>
  <c r="B308" i="5"/>
  <c r="I307" i="5"/>
  <c r="H307" i="5"/>
  <c r="F307" i="5"/>
  <c r="E307" i="5"/>
  <c r="C307" i="5"/>
  <c r="B307" i="5"/>
  <c r="I306" i="5"/>
  <c r="H306" i="5"/>
  <c r="F306" i="5"/>
  <c r="E306" i="5"/>
  <c r="C306" i="5"/>
  <c r="B306" i="5"/>
  <c r="I305" i="5"/>
  <c r="H305" i="5"/>
  <c r="F305" i="5"/>
  <c r="E305" i="5"/>
  <c r="C305" i="5"/>
  <c r="B305" i="5"/>
  <c r="I304" i="5"/>
  <c r="H304" i="5"/>
  <c r="F304" i="5"/>
  <c r="E304" i="5"/>
  <c r="C304" i="5"/>
  <c r="B304" i="5"/>
  <c r="I303" i="5"/>
  <c r="H303" i="5"/>
  <c r="F303" i="5"/>
  <c r="E303" i="5"/>
  <c r="C303" i="5"/>
  <c r="B303" i="5"/>
  <c r="I302" i="5"/>
  <c r="H302" i="5"/>
  <c r="F302" i="5"/>
  <c r="E302" i="5"/>
  <c r="C302" i="5"/>
  <c r="B302" i="5"/>
  <c r="I301" i="5"/>
  <c r="H301" i="5"/>
  <c r="F301" i="5"/>
  <c r="E301" i="5"/>
  <c r="C301" i="5"/>
  <c r="B301" i="5"/>
  <c r="I300" i="5"/>
  <c r="H300" i="5"/>
  <c r="F300" i="5"/>
  <c r="E300" i="5"/>
  <c r="C300" i="5"/>
  <c r="B300" i="5"/>
  <c r="I299" i="5"/>
  <c r="H299" i="5"/>
  <c r="F299" i="5"/>
  <c r="E299" i="5"/>
  <c r="C299" i="5"/>
  <c r="B299" i="5"/>
  <c r="I298" i="5"/>
  <c r="H298" i="5"/>
  <c r="F298" i="5"/>
  <c r="E298" i="5"/>
  <c r="C298" i="5"/>
  <c r="B298" i="5"/>
  <c r="I297" i="5"/>
  <c r="H297" i="5"/>
  <c r="F297" i="5"/>
  <c r="E297" i="5"/>
  <c r="C297" i="5"/>
  <c r="B297" i="5"/>
  <c r="I296" i="5"/>
  <c r="H296" i="5"/>
  <c r="F296" i="5"/>
  <c r="E296" i="5"/>
  <c r="C296" i="5"/>
  <c r="B296" i="5"/>
  <c r="I295" i="5"/>
  <c r="H295" i="5"/>
  <c r="F295" i="5"/>
  <c r="E295" i="5"/>
  <c r="C295" i="5"/>
  <c r="B295" i="5"/>
  <c r="I294" i="5"/>
  <c r="H294" i="5"/>
  <c r="F294" i="5"/>
  <c r="E294" i="5"/>
  <c r="C294" i="5"/>
  <c r="B294" i="5"/>
  <c r="I293" i="5"/>
  <c r="H293" i="5"/>
  <c r="F293" i="5"/>
  <c r="E293" i="5"/>
  <c r="C293" i="5"/>
  <c r="B293" i="5"/>
  <c r="I292" i="5"/>
  <c r="H292" i="5"/>
  <c r="F292" i="5"/>
  <c r="E292" i="5"/>
  <c r="C292" i="5"/>
  <c r="B292" i="5"/>
  <c r="I291" i="5"/>
  <c r="H291" i="5"/>
  <c r="F291" i="5"/>
  <c r="E291" i="5"/>
  <c r="C291" i="5"/>
  <c r="B291" i="5"/>
  <c r="I290" i="5"/>
  <c r="H290" i="5"/>
  <c r="F290" i="5"/>
  <c r="E290" i="5"/>
  <c r="C290" i="5"/>
  <c r="B290" i="5"/>
  <c r="I289" i="5"/>
  <c r="H289" i="5"/>
  <c r="F289" i="5"/>
  <c r="E289" i="5"/>
  <c r="C289" i="5"/>
  <c r="B289" i="5"/>
  <c r="I288" i="5"/>
  <c r="H288" i="5"/>
  <c r="F288" i="5"/>
  <c r="E288" i="5"/>
  <c r="C288" i="5"/>
  <c r="B288" i="5"/>
  <c r="I287" i="5"/>
  <c r="H287" i="5"/>
  <c r="F287" i="5"/>
  <c r="E287" i="5"/>
  <c r="C287" i="5"/>
  <c r="B287" i="5"/>
  <c r="I286" i="5"/>
  <c r="H286" i="5"/>
  <c r="F286" i="5"/>
  <c r="E286" i="5"/>
  <c r="C286" i="5"/>
  <c r="B286" i="5"/>
  <c r="I285" i="5"/>
  <c r="H285" i="5"/>
  <c r="F285" i="5"/>
  <c r="E285" i="5"/>
  <c r="C285" i="5"/>
  <c r="B285" i="5"/>
  <c r="H283" i="5"/>
  <c r="E283" i="5"/>
  <c r="B283" i="5"/>
  <c r="H282" i="5"/>
  <c r="E282" i="5"/>
  <c r="B282" i="5"/>
  <c r="H281" i="5"/>
  <c r="E281" i="5"/>
  <c r="B281" i="5"/>
  <c r="B266" i="5"/>
  <c r="B267" i="5"/>
  <c r="B268" i="5"/>
  <c r="B269" i="5"/>
  <c r="B270" i="5"/>
  <c r="B271" i="5"/>
  <c r="B272" i="5"/>
  <c r="I180" i="5"/>
  <c r="H180" i="5"/>
  <c r="F180" i="5"/>
  <c r="E180" i="5"/>
  <c r="C180" i="5"/>
  <c r="B180" i="5"/>
  <c r="I179" i="5"/>
  <c r="H179" i="5"/>
  <c r="F179" i="5"/>
  <c r="E179" i="5"/>
  <c r="C179" i="5"/>
  <c r="B179" i="5"/>
  <c r="I178" i="5"/>
  <c r="H178" i="5"/>
  <c r="F178" i="5"/>
  <c r="E178" i="5"/>
  <c r="C178" i="5"/>
  <c r="B178" i="5"/>
  <c r="I177" i="5"/>
  <c r="H177" i="5"/>
  <c r="F177" i="5"/>
  <c r="E177" i="5"/>
  <c r="C177" i="5"/>
  <c r="B177" i="5"/>
  <c r="I176" i="5"/>
  <c r="H176" i="5"/>
  <c r="F176" i="5"/>
  <c r="E176" i="5"/>
  <c r="C176" i="5"/>
  <c r="B176" i="5"/>
  <c r="I175" i="5"/>
  <c r="H175" i="5"/>
  <c r="F175" i="5"/>
  <c r="E175" i="5"/>
  <c r="C175" i="5"/>
  <c r="B175" i="5"/>
  <c r="I174" i="5"/>
  <c r="H174" i="5"/>
  <c r="F174" i="5"/>
  <c r="E174" i="5"/>
  <c r="C174" i="5"/>
  <c r="B174" i="5"/>
  <c r="I173" i="5"/>
  <c r="H173" i="5"/>
  <c r="F173" i="5"/>
  <c r="E173" i="5"/>
  <c r="C173" i="5"/>
  <c r="B173" i="5"/>
  <c r="I172" i="5"/>
  <c r="H172" i="5"/>
  <c r="F172" i="5"/>
  <c r="E172" i="5"/>
  <c r="C172" i="5"/>
  <c r="B172" i="5"/>
  <c r="I171" i="5"/>
  <c r="H171" i="5"/>
  <c r="F171" i="5"/>
  <c r="E171" i="5"/>
  <c r="C171" i="5"/>
  <c r="B171" i="5"/>
  <c r="I170" i="5"/>
  <c r="H170" i="5"/>
  <c r="F170" i="5"/>
  <c r="E170" i="5"/>
  <c r="C170" i="5"/>
  <c r="B170" i="5"/>
  <c r="I169" i="5"/>
  <c r="H169" i="5"/>
  <c r="F169" i="5"/>
  <c r="E169" i="5"/>
  <c r="C169" i="5"/>
  <c r="B169" i="5"/>
  <c r="I168" i="5"/>
  <c r="H168" i="5"/>
  <c r="F168" i="5"/>
  <c r="E168" i="5"/>
  <c r="C168" i="5"/>
  <c r="B168" i="5"/>
  <c r="I167" i="5"/>
  <c r="H167" i="5"/>
  <c r="F167" i="5"/>
  <c r="E167" i="5"/>
  <c r="C167" i="5"/>
  <c r="B167" i="5"/>
  <c r="I166" i="5"/>
  <c r="H166" i="5"/>
  <c r="F166" i="5"/>
  <c r="E166" i="5"/>
  <c r="C166" i="5"/>
  <c r="B166" i="5"/>
  <c r="I165" i="5"/>
  <c r="H165" i="5"/>
  <c r="F165" i="5"/>
  <c r="E165" i="5"/>
  <c r="C165" i="5"/>
  <c r="B165" i="5"/>
  <c r="I164" i="5"/>
  <c r="H164" i="5"/>
  <c r="F164" i="5"/>
  <c r="E164" i="5"/>
  <c r="C164" i="5"/>
  <c r="B164" i="5"/>
  <c r="I163" i="5"/>
  <c r="H163" i="5"/>
  <c r="F163" i="5"/>
  <c r="E163" i="5"/>
  <c r="C163" i="5"/>
  <c r="B163" i="5"/>
  <c r="I162" i="5"/>
  <c r="H162" i="5"/>
  <c r="F162" i="5"/>
  <c r="E162" i="5"/>
  <c r="C162" i="5"/>
  <c r="B162" i="5"/>
  <c r="I161" i="5"/>
  <c r="H161" i="5"/>
  <c r="F161" i="5"/>
  <c r="E161" i="5"/>
  <c r="C161" i="5"/>
  <c r="B161" i="5"/>
  <c r="I160" i="5"/>
  <c r="H160" i="5"/>
  <c r="F160" i="5"/>
  <c r="E160" i="5"/>
  <c r="C160" i="5"/>
  <c r="B160" i="5"/>
  <c r="I159" i="5"/>
  <c r="H159" i="5"/>
  <c r="F159" i="5"/>
  <c r="E159" i="5"/>
  <c r="C159" i="5"/>
  <c r="B159" i="5"/>
  <c r="I158" i="5"/>
  <c r="H158" i="5"/>
  <c r="F158" i="5"/>
  <c r="E158" i="5"/>
  <c r="C158" i="5"/>
  <c r="B158" i="5"/>
  <c r="I157" i="5"/>
  <c r="H157" i="5"/>
  <c r="F157" i="5"/>
  <c r="E157" i="5"/>
  <c r="C157" i="5"/>
  <c r="B157" i="5"/>
  <c r="I156" i="5"/>
  <c r="H156" i="5"/>
  <c r="F156" i="5"/>
  <c r="E156" i="5"/>
  <c r="C156" i="5"/>
  <c r="B156" i="5"/>
  <c r="I155" i="5"/>
  <c r="H155" i="5"/>
  <c r="F155" i="5"/>
  <c r="E155" i="5"/>
  <c r="C155" i="5"/>
  <c r="B155" i="5"/>
  <c r="I154" i="5"/>
  <c r="H154" i="5"/>
  <c r="F154" i="5"/>
  <c r="E154" i="5"/>
  <c r="C154" i="5"/>
  <c r="B154" i="5"/>
  <c r="I153" i="5"/>
  <c r="H153" i="5"/>
  <c r="F153" i="5"/>
  <c r="E153" i="5"/>
  <c r="C153" i="5"/>
  <c r="B153" i="5"/>
  <c r="I152" i="5"/>
  <c r="H152" i="5"/>
  <c r="F152" i="5"/>
  <c r="E152" i="5"/>
  <c r="C152" i="5"/>
  <c r="B152" i="5"/>
  <c r="I151" i="5"/>
  <c r="H151" i="5"/>
  <c r="F151" i="5"/>
  <c r="E151" i="5"/>
  <c r="C151" i="5"/>
  <c r="B151" i="5"/>
  <c r="I150" i="5"/>
  <c r="H150" i="5"/>
  <c r="F150" i="5"/>
  <c r="E150" i="5"/>
  <c r="C150" i="5"/>
  <c r="B150" i="5"/>
  <c r="I149" i="5"/>
  <c r="H149" i="5"/>
  <c r="F149" i="5"/>
  <c r="E149" i="5"/>
  <c r="C149" i="5"/>
  <c r="B149" i="5"/>
  <c r="I148" i="5"/>
  <c r="H148" i="5"/>
  <c r="F148" i="5"/>
  <c r="E148" i="5"/>
  <c r="C148" i="5"/>
  <c r="B148" i="5"/>
  <c r="I147" i="5"/>
  <c r="H147" i="5"/>
  <c r="F147" i="5"/>
  <c r="E147" i="5"/>
  <c r="C147" i="5"/>
  <c r="B147" i="5"/>
  <c r="H145" i="5"/>
  <c r="E145" i="5"/>
  <c r="B145" i="5"/>
  <c r="H144" i="5"/>
  <c r="E144" i="5"/>
  <c r="B144" i="5"/>
  <c r="H143" i="5"/>
  <c r="E143" i="5"/>
  <c r="B143" i="5"/>
  <c r="H142" i="5"/>
  <c r="E142" i="5"/>
  <c r="B142" i="5"/>
  <c r="I134" i="5"/>
  <c r="H134" i="5"/>
  <c r="F134" i="5"/>
  <c r="E134" i="5"/>
  <c r="C134" i="5"/>
  <c r="B134" i="5"/>
  <c r="I133" i="5"/>
  <c r="H133" i="5"/>
  <c r="F133" i="5"/>
  <c r="E133" i="5"/>
  <c r="C133" i="5"/>
  <c r="B133" i="5"/>
  <c r="I132" i="5"/>
  <c r="H132" i="5"/>
  <c r="F132" i="5"/>
  <c r="E132" i="5"/>
  <c r="C132" i="5"/>
  <c r="B132" i="5"/>
  <c r="I131" i="5"/>
  <c r="H131" i="5"/>
  <c r="F131" i="5"/>
  <c r="E131" i="5"/>
  <c r="C131" i="5"/>
  <c r="B131" i="5"/>
  <c r="I130" i="5"/>
  <c r="H130" i="5"/>
  <c r="F130" i="5"/>
  <c r="E130" i="5"/>
  <c r="C130" i="5"/>
  <c r="B130" i="5"/>
  <c r="I129" i="5"/>
  <c r="H129" i="5"/>
  <c r="F129" i="5"/>
  <c r="E129" i="5"/>
  <c r="C129" i="5"/>
  <c r="B129" i="5"/>
  <c r="I128" i="5"/>
  <c r="H128" i="5"/>
  <c r="F128" i="5"/>
  <c r="E128" i="5"/>
  <c r="C128" i="5"/>
  <c r="B128" i="5"/>
  <c r="I127" i="5"/>
  <c r="H127" i="5"/>
  <c r="F127" i="5"/>
  <c r="E127" i="5"/>
  <c r="C127" i="5"/>
  <c r="B127" i="5"/>
  <c r="I126" i="5"/>
  <c r="H126" i="5"/>
  <c r="F126" i="5"/>
  <c r="E126" i="5"/>
  <c r="C126" i="5"/>
  <c r="B126" i="5"/>
  <c r="I125" i="5"/>
  <c r="H125" i="5"/>
  <c r="F125" i="5"/>
  <c r="E125" i="5"/>
  <c r="C125" i="5"/>
  <c r="B125" i="5"/>
  <c r="I124" i="5"/>
  <c r="H124" i="5"/>
  <c r="F124" i="5"/>
  <c r="E124" i="5"/>
  <c r="C124" i="5"/>
  <c r="B124" i="5"/>
  <c r="I123" i="5"/>
  <c r="H123" i="5"/>
  <c r="F123" i="5"/>
  <c r="E123" i="5"/>
  <c r="C123" i="5"/>
  <c r="B123" i="5"/>
  <c r="I122" i="5"/>
  <c r="H122" i="5"/>
  <c r="F122" i="5"/>
  <c r="E122" i="5"/>
  <c r="C122" i="5"/>
  <c r="B122" i="5"/>
  <c r="I121" i="5"/>
  <c r="H121" i="5"/>
  <c r="F121" i="5"/>
  <c r="E121" i="5"/>
  <c r="C121" i="5"/>
  <c r="B121" i="5"/>
  <c r="I120" i="5"/>
  <c r="H120" i="5"/>
  <c r="F120" i="5"/>
  <c r="E120" i="5"/>
  <c r="C120" i="5"/>
  <c r="B120" i="5"/>
  <c r="I119" i="5"/>
  <c r="H119" i="5"/>
  <c r="F119" i="5"/>
  <c r="E119" i="5"/>
  <c r="C119" i="5"/>
  <c r="B119" i="5"/>
  <c r="I118" i="5"/>
  <c r="H118" i="5"/>
  <c r="F118" i="5"/>
  <c r="E118" i="5"/>
  <c r="C118" i="5"/>
  <c r="B118" i="5"/>
  <c r="I117" i="5"/>
  <c r="H117" i="5"/>
  <c r="F117" i="5"/>
  <c r="E117" i="5"/>
  <c r="C117" i="5"/>
  <c r="B117" i="5"/>
  <c r="I116" i="5"/>
  <c r="H116" i="5"/>
  <c r="F116" i="5"/>
  <c r="E116" i="5"/>
  <c r="C116" i="5"/>
  <c r="B116" i="5"/>
  <c r="I115" i="5"/>
  <c r="H115" i="5"/>
  <c r="F115" i="5"/>
  <c r="E115" i="5"/>
  <c r="C115" i="5"/>
  <c r="B115" i="5"/>
  <c r="I114" i="5"/>
  <c r="H114" i="5"/>
  <c r="F114" i="5"/>
  <c r="E114" i="5"/>
  <c r="C114" i="5"/>
  <c r="B114" i="5"/>
  <c r="I113" i="5"/>
  <c r="H113" i="5"/>
  <c r="F113" i="5"/>
  <c r="E113" i="5"/>
  <c r="C113" i="5"/>
  <c r="B113" i="5"/>
  <c r="I112" i="5"/>
  <c r="H112" i="5"/>
  <c r="F112" i="5"/>
  <c r="E112" i="5"/>
  <c r="C112" i="5"/>
  <c r="B112" i="5"/>
  <c r="I111" i="5"/>
  <c r="H111" i="5"/>
  <c r="F111" i="5"/>
  <c r="E111" i="5"/>
  <c r="C111" i="5"/>
  <c r="B111" i="5"/>
  <c r="I110" i="5"/>
  <c r="H110" i="5"/>
  <c r="F110" i="5"/>
  <c r="E110" i="5"/>
  <c r="C110" i="5"/>
  <c r="B110" i="5"/>
  <c r="I109" i="5"/>
  <c r="H109" i="5"/>
  <c r="F109" i="5"/>
  <c r="E109" i="5"/>
  <c r="C109" i="5"/>
  <c r="B109" i="5"/>
  <c r="I108" i="5"/>
  <c r="H108" i="5"/>
  <c r="F108" i="5"/>
  <c r="E108" i="5"/>
  <c r="C108" i="5"/>
  <c r="B108" i="5"/>
  <c r="I107" i="5"/>
  <c r="H107" i="5"/>
  <c r="F107" i="5"/>
  <c r="E107" i="5"/>
  <c r="C107" i="5"/>
  <c r="B107" i="5"/>
  <c r="I106" i="5"/>
  <c r="H106" i="5"/>
  <c r="F106" i="5"/>
  <c r="E106" i="5"/>
  <c r="C106" i="5"/>
  <c r="B106" i="5"/>
  <c r="I105" i="5"/>
  <c r="H105" i="5"/>
  <c r="F105" i="5"/>
  <c r="E105" i="5"/>
  <c r="C105" i="5"/>
  <c r="B105" i="5"/>
  <c r="I104" i="5"/>
  <c r="H104" i="5"/>
  <c r="F104" i="5"/>
  <c r="E104" i="5"/>
  <c r="C104" i="5"/>
  <c r="B104" i="5"/>
  <c r="I103" i="5"/>
  <c r="H103" i="5"/>
  <c r="F103" i="5"/>
  <c r="E103" i="5"/>
  <c r="C103" i="5"/>
  <c r="B103" i="5"/>
  <c r="I102" i="5"/>
  <c r="H102" i="5"/>
  <c r="F102" i="5"/>
  <c r="E102" i="5"/>
  <c r="C102" i="5"/>
  <c r="B102" i="5"/>
  <c r="I101" i="5"/>
  <c r="H101" i="5"/>
  <c r="F101" i="5"/>
  <c r="E101" i="5"/>
  <c r="C101" i="5"/>
  <c r="B101" i="5"/>
  <c r="H99" i="5"/>
  <c r="E99" i="5"/>
  <c r="B99" i="5"/>
  <c r="H98" i="5"/>
  <c r="E98" i="5"/>
  <c r="B98" i="5"/>
  <c r="H97" i="5"/>
  <c r="E97" i="5"/>
  <c r="B97" i="5"/>
  <c r="H96" i="5"/>
  <c r="E96" i="5"/>
  <c r="B96" i="5"/>
  <c r="I89" i="5"/>
  <c r="H89" i="5"/>
  <c r="F89" i="5"/>
  <c r="E89" i="5"/>
  <c r="C89" i="5"/>
  <c r="B89" i="5"/>
  <c r="I88" i="5"/>
  <c r="H88" i="5"/>
  <c r="F88" i="5"/>
  <c r="E88" i="5"/>
  <c r="C88" i="5"/>
  <c r="B88" i="5"/>
  <c r="I87" i="5"/>
  <c r="H87" i="5"/>
  <c r="F87" i="5"/>
  <c r="E87" i="5"/>
  <c r="C87" i="5"/>
  <c r="B87" i="5"/>
  <c r="I86" i="5"/>
  <c r="H86" i="5"/>
  <c r="F86" i="5"/>
  <c r="E86" i="5"/>
  <c r="C86" i="5"/>
  <c r="B86" i="5"/>
  <c r="I85" i="5"/>
  <c r="H85" i="5"/>
  <c r="F85" i="5"/>
  <c r="E85" i="5"/>
  <c r="C85" i="5"/>
  <c r="B85" i="5"/>
  <c r="I84" i="5"/>
  <c r="H84" i="5"/>
  <c r="F84" i="5"/>
  <c r="E84" i="5"/>
  <c r="C84" i="5"/>
  <c r="B84" i="5"/>
  <c r="I83" i="5"/>
  <c r="H83" i="5"/>
  <c r="F83" i="5"/>
  <c r="E83" i="5"/>
  <c r="C83" i="5"/>
  <c r="B83" i="5"/>
  <c r="I82" i="5"/>
  <c r="H82" i="5"/>
  <c r="F82" i="5"/>
  <c r="E82" i="5"/>
  <c r="C82" i="5"/>
  <c r="B82" i="5"/>
  <c r="I81" i="5"/>
  <c r="H81" i="5"/>
  <c r="F81" i="5"/>
  <c r="E81" i="5"/>
  <c r="C81" i="5"/>
  <c r="B81" i="5"/>
  <c r="I80" i="5"/>
  <c r="H80" i="5"/>
  <c r="F80" i="5"/>
  <c r="E80" i="5"/>
  <c r="C80" i="5"/>
  <c r="B80" i="5"/>
  <c r="I79" i="5"/>
  <c r="H79" i="5"/>
  <c r="F79" i="5"/>
  <c r="E79" i="5"/>
  <c r="C79" i="5"/>
  <c r="B79" i="5"/>
  <c r="I78" i="5"/>
  <c r="H78" i="5"/>
  <c r="F78" i="5"/>
  <c r="E78" i="5"/>
  <c r="C78" i="5"/>
  <c r="B78" i="5"/>
  <c r="I77" i="5"/>
  <c r="H77" i="5"/>
  <c r="F77" i="5"/>
  <c r="E77" i="5"/>
  <c r="C77" i="5"/>
  <c r="B77" i="5"/>
  <c r="I76" i="5"/>
  <c r="H76" i="5"/>
  <c r="F76" i="5"/>
  <c r="E76" i="5"/>
  <c r="C76" i="5"/>
  <c r="B76" i="5"/>
  <c r="I75" i="5"/>
  <c r="H75" i="5"/>
  <c r="F75" i="5"/>
  <c r="E75" i="5"/>
  <c r="C75" i="5"/>
  <c r="B75" i="5"/>
  <c r="I74" i="5"/>
  <c r="H74" i="5"/>
  <c r="F74" i="5"/>
  <c r="E74" i="5"/>
  <c r="C74" i="5"/>
  <c r="B74" i="5"/>
  <c r="I73" i="5"/>
  <c r="H73" i="5"/>
  <c r="F73" i="5"/>
  <c r="E73" i="5"/>
  <c r="C73" i="5"/>
  <c r="B73" i="5"/>
  <c r="I72" i="5"/>
  <c r="H72" i="5"/>
  <c r="F72" i="5"/>
  <c r="E72" i="5"/>
  <c r="C72" i="5"/>
  <c r="B72" i="5"/>
  <c r="I71" i="5"/>
  <c r="H71" i="5"/>
  <c r="F71" i="5"/>
  <c r="E71" i="5"/>
  <c r="C71" i="5"/>
  <c r="B71" i="5"/>
  <c r="I70" i="5"/>
  <c r="H70" i="5"/>
  <c r="F70" i="5"/>
  <c r="E70" i="5"/>
  <c r="C70" i="5"/>
  <c r="B70" i="5"/>
  <c r="I69" i="5"/>
  <c r="H69" i="5"/>
  <c r="F69" i="5"/>
  <c r="E69" i="5"/>
  <c r="C69" i="5"/>
  <c r="B69" i="5"/>
  <c r="I68" i="5"/>
  <c r="H68" i="5"/>
  <c r="F68" i="5"/>
  <c r="E68" i="5"/>
  <c r="C68" i="5"/>
  <c r="B68" i="5"/>
  <c r="I67" i="5"/>
  <c r="H67" i="5"/>
  <c r="F67" i="5"/>
  <c r="E67" i="5"/>
  <c r="C67" i="5"/>
  <c r="B67" i="5"/>
  <c r="I66" i="5"/>
  <c r="H66" i="5"/>
  <c r="F66" i="5"/>
  <c r="E66" i="5"/>
  <c r="C66" i="5"/>
  <c r="B66" i="5"/>
  <c r="I65" i="5"/>
  <c r="H65" i="5"/>
  <c r="F65" i="5"/>
  <c r="E65" i="5"/>
  <c r="C65" i="5"/>
  <c r="B65" i="5"/>
  <c r="I64" i="5"/>
  <c r="H64" i="5"/>
  <c r="F64" i="5"/>
  <c r="E64" i="5"/>
  <c r="C64" i="5"/>
  <c r="B64" i="5"/>
  <c r="I63" i="5"/>
  <c r="H63" i="5"/>
  <c r="F63" i="5"/>
  <c r="E63" i="5"/>
  <c r="C63" i="5"/>
  <c r="B63" i="5"/>
  <c r="I62" i="5"/>
  <c r="H62" i="5"/>
  <c r="F62" i="5"/>
  <c r="E62" i="5"/>
  <c r="C62" i="5"/>
  <c r="B62" i="5"/>
  <c r="I61" i="5"/>
  <c r="H61" i="5"/>
  <c r="F61" i="5"/>
  <c r="E61" i="5"/>
  <c r="C61" i="5"/>
  <c r="B61" i="5"/>
  <c r="I60" i="5"/>
  <c r="H60" i="5"/>
  <c r="F60" i="5"/>
  <c r="E60" i="5"/>
  <c r="C60" i="5"/>
  <c r="B60" i="5"/>
  <c r="I59" i="5"/>
  <c r="H59" i="5"/>
  <c r="F59" i="5"/>
  <c r="E59" i="5"/>
  <c r="C59" i="5"/>
  <c r="B59" i="5"/>
  <c r="I58" i="5"/>
  <c r="H58" i="5"/>
  <c r="F58" i="5"/>
  <c r="E58" i="5"/>
  <c r="C58" i="5"/>
  <c r="B58" i="5"/>
  <c r="I57" i="5"/>
  <c r="H57" i="5"/>
  <c r="F57" i="5"/>
  <c r="E57" i="5"/>
  <c r="C57" i="5"/>
  <c r="B57" i="5"/>
  <c r="I56" i="5"/>
  <c r="H56" i="5"/>
  <c r="F56" i="5"/>
  <c r="E56" i="5"/>
  <c r="C56" i="5"/>
  <c r="B56" i="5"/>
  <c r="H54" i="5"/>
  <c r="E54" i="5"/>
  <c r="B54" i="5"/>
  <c r="H53" i="5"/>
  <c r="E53" i="5"/>
  <c r="B53" i="5"/>
  <c r="H52" i="5"/>
  <c r="E52" i="5"/>
  <c r="B52" i="5"/>
  <c r="H51" i="5"/>
  <c r="E51" i="5"/>
  <c r="B51" i="5"/>
  <c r="I272" i="5"/>
  <c r="H272" i="5"/>
  <c r="F272" i="5"/>
  <c r="E272" i="5"/>
  <c r="C272" i="5"/>
  <c r="I271" i="5"/>
  <c r="H271" i="5"/>
  <c r="F271" i="5"/>
  <c r="E271" i="5"/>
  <c r="C271" i="5"/>
  <c r="I270" i="5"/>
  <c r="H270" i="5"/>
  <c r="F270" i="5"/>
  <c r="E270" i="5"/>
  <c r="C270" i="5"/>
  <c r="I269" i="5"/>
  <c r="H269" i="5"/>
  <c r="F269" i="5"/>
  <c r="E269" i="5"/>
  <c r="C269" i="5"/>
  <c r="I268" i="5"/>
  <c r="H268" i="5"/>
  <c r="F268" i="5"/>
  <c r="E268" i="5"/>
  <c r="C268" i="5"/>
  <c r="I267" i="5"/>
  <c r="H267" i="5"/>
  <c r="F267" i="5"/>
  <c r="E267" i="5"/>
  <c r="C267" i="5"/>
  <c r="I266" i="5"/>
  <c r="H266" i="5"/>
  <c r="F266" i="5"/>
  <c r="E266" i="5"/>
  <c r="C266" i="5"/>
  <c r="I265" i="5"/>
  <c r="H265" i="5"/>
  <c r="F265" i="5"/>
  <c r="E265" i="5"/>
  <c r="C265" i="5"/>
  <c r="B265" i="5"/>
  <c r="I264" i="5"/>
  <c r="H264" i="5"/>
  <c r="F264" i="5"/>
  <c r="E264" i="5"/>
  <c r="C264" i="5"/>
  <c r="B264" i="5"/>
  <c r="I263" i="5"/>
  <c r="H263" i="5"/>
  <c r="F263" i="5"/>
  <c r="E263" i="5"/>
  <c r="C263" i="5"/>
  <c r="B263" i="5"/>
  <c r="I262" i="5"/>
  <c r="H262" i="5"/>
  <c r="F262" i="5"/>
  <c r="E262" i="5"/>
  <c r="C262" i="5"/>
  <c r="B262" i="5"/>
  <c r="I261" i="5"/>
  <c r="H261" i="5"/>
  <c r="F261" i="5"/>
  <c r="E261" i="5"/>
  <c r="C261" i="5"/>
  <c r="B261" i="5"/>
  <c r="I260" i="5"/>
  <c r="H260" i="5"/>
  <c r="F260" i="5"/>
  <c r="E260" i="5"/>
  <c r="C260" i="5"/>
  <c r="B260" i="5"/>
  <c r="I259" i="5"/>
  <c r="H259" i="5"/>
  <c r="F259" i="5"/>
  <c r="E259" i="5"/>
  <c r="C259" i="5"/>
  <c r="B259" i="5"/>
  <c r="I258" i="5"/>
  <c r="H258" i="5"/>
  <c r="F258" i="5"/>
  <c r="E258" i="5"/>
  <c r="C258" i="5"/>
  <c r="B258" i="5"/>
  <c r="I257" i="5"/>
  <c r="H257" i="5"/>
  <c r="F257" i="5"/>
  <c r="E257" i="5"/>
  <c r="C257" i="5"/>
  <c r="B257" i="5"/>
  <c r="I256" i="5"/>
  <c r="H256" i="5"/>
  <c r="F256" i="5"/>
  <c r="E256" i="5"/>
  <c r="C256" i="5"/>
  <c r="B256" i="5"/>
  <c r="I255" i="5"/>
  <c r="H255" i="5"/>
  <c r="F255" i="5"/>
  <c r="E255" i="5"/>
  <c r="C255" i="5"/>
  <c r="B255" i="5"/>
  <c r="I254" i="5"/>
  <c r="H254" i="5"/>
  <c r="F254" i="5"/>
  <c r="E254" i="5"/>
  <c r="C254" i="5"/>
  <c r="B254" i="5"/>
  <c r="I253" i="5"/>
  <c r="H253" i="5"/>
  <c r="F253" i="5"/>
  <c r="E253" i="5"/>
  <c r="C253" i="5"/>
  <c r="B253" i="5"/>
  <c r="I252" i="5"/>
  <c r="H252" i="5"/>
  <c r="F252" i="5"/>
  <c r="E252" i="5"/>
  <c r="C252" i="5"/>
  <c r="B252" i="5"/>
  <c r="I251" i="5"/>
  <c r="H251" i="5"/>
  <c r="F251" i="5"/>
  <c r="E251" i="5"/>
  <c r="C251" i="5"/>
  <c r="B251" i="5"/>
  <c r="I250" i="5"/>
  <c r="H250" i="5"/>
  <c r="F250" i="5"/>
  <c r="E250" i="5"/>
  <c r="C250" i="5"/>
  <c r="B250" i="5"/>
  <c r="I249" i="5"/>
  <c r="H249" i="5"/>
  <c r="F249" i="5"/>
  <c r="E249" i="5"/>
  <c r="C249" i="5"/>
  <c r="B249" i="5"/>
  <c r="I248" i="5"/>
  <c r="H248" i="5"/>
  <c r="F248" i="5"/>
  <c r="E248" i="5"/>
  <c r="C248" i="5"/>
  <c r="B248" i="5"/>
  <c r="I247" i="5"/>
  <c r="H247" i="5"/>
  <c r="F247" i="5"/>
  <c r="E247" i="5"/>
  <c r="C247" i="5"/>
  <c r="B247" i="5"/>
  <c r="I246" i="5"/>
  <c r="H246" i="5"/>
  <c r="F246" i="5"/>
  <c r="E246" i="5"/>
  <c r="C246" i="5"/>
  <c r="B246" i="5"/>
  <c r="I245" i="5"/>
  <c r="H245" i="5"/>
  <c r="F245" i="5"/>
  <c r="E245" i="5"/>
  <c r="C245" i="5"/>
  <c r="B245" i="5"/>
  <c r="I244" i="5"/>
  <c r="H244" i="5"/>
  <c r="F244" i="5"/>
  <c r="E244" i="5"/>
  <c r="C244" i="5"/>
  <c r="B244" i="5"/>
  <c r="I243" i="5"/>
  <c r="H243" i="5"/>
  <c r="F243" i="5"/>
  <c r="E243" i="5"/>
  <c r="C243" i="5"/>
  <c r="B243" i="5"/>
  <c r="I242" i="5"/>
  <c r="H242" i="5"/>
  <c r="F242" i="5"/>
  <c r="E242" i="5"/>
  <c r="C242" i="5"/>
  <c r="B242" i="5"/>
  <c r="I241" i="5"/>
  <c r="H241" i="5"/>
  <c r="F241" i="5"/>
  <c r="E241" i="5"/>
  <c r="C241" i="5"/>
  <c r="B241" i="5"/>
  <c r="I240" i="5"/>
  <c r="H240" i="5"/>
  <c r="F240" i="5"/>
  <c r="E240" i="5"/>
  <c r="C240" i="5"/>
  <c r="B240" i="5"/>
  <c r="I239" i="5"/>
  <c r="H239" i="5"/>
  <c r="F239" i="5"/>
  <c r="E239" i="5"/>
  <c r="C239" i="5"/>
  <c r="B239" i="5"/>
  <c r="H237" i="5"/>
  <c r="E237" i="5"/>
  <c r="B237" i="5"/>
  <c r="H236" i="5"/>
  <c r="E236" i="5"/>
  <c r="B236" i="5"/>
  <c r="H235" i="5"/>
  <c r="E235" i="5"/>
  <c r="B235" i="5"/>
  <c r="H234" i="5"/>
  <c r="E234" i="5"/>
  <c r="B234" i="5"/>
  <c r="I226" i="5"/>
  <c r="H226" i="5"/>
  <c r="F226" i="5"/>
  <c r="E226" i="5"/>
  <c r="C226" i="5"/>
  <c r="B226" i="5"/>
  <c r="I225" i="5"/>
  <c r="H225" i="5"/>
  <c r="F225" i="5"/>
  <c r="E225" i="5"/>
  <c r="C225" i="5"/>
  <c r="B225" i="5"/>
  <c r="I224" i="5"/>
  <c r="H224" i="5"/>
  <c r="F224" i="5"/>
  <c r="E224" i="5"/>
  <c r="C224" i="5"/>
  <c r="B224" i="5"/>
  <c r="I223" i="5"/>
  <c r="H223" i="5"/>
  <c r="F223" i="5"/>
  <c r="E223" i="5"/>
  <c r="C223" i="5"/>
  <c r="B223" i="5"/>
  <c r="I222" i="5"/>
  <c r="H222" i="5"/>
  <c r="F222" i="5"/>
  <c r="E222" i="5"/>
  <c r="C222" i="5"/>
  <c r="B222" i="5"/>
  <c r="I221" i="5"/>
  <c r="H221" i="5"/>
  <c r="F221" i="5"/>
  <c r="E221" i="5"/>
  <c r="C221" i="5"/>
  <c r="B221" i="5"/>
  <c r="I220" i="5"/>
  <c r="H220" i="5"/>
  <c r="F220" i="5"/>
  <c r="E220" i="5"/>
  <c r="C220" i="5"/>
  <c r="B220" i="5"/>
  <c r="I219" i="5"/>
  <c r="H219" i="5"/>
  <c r="F219" i="5"/>
  <c r="E219" i="5"/>
  <c r="C219" i="5"/>
  <c r="B219" i="5"/>
  <c r="I218" i="5"/>
  <c r="H218" i="5"/>
  <c r="F218" i="5"/>
  <c r="E218" i="5"/>
  <c r="C218" i="5"/>
  <c r="B218" i="5"/>
  <c r="I217" i="5"/>
  <c r="H217" i="5"/>
  <c r="F217" i="5"/>
  <c r="E217" i="5"/>
  <c r="C217" i="5"/>
  <c r="B217" i="5"/>
  <c r="I216" i="5"/>
  <c r="H216" i="5"/>
  <c r="F216" i="5"/>
  <c r="E216" i="5"/>
  <c r="C216" i="5"/>
  <c r="B216" i="5"/>
  <c r="I215" i="5"/>
  <c r="H215" i="5"/>
  <c r="F215" i="5"/>
  <c r="E215" i="5"/>
  <c r="C215" i="5"/>
  <c r="B215" i="5"/>
  <c r="I214" i="5"/>
  <c r="H214" i="5"/>
  <c r="F214" i="5"/>
  <c r="E214" i="5"/>
  <c r="C214" i="5"/>
  <c r="B214" i="5"/>
  <c r="I213" i="5"/>
  <c r="H213" i="5"/>
  <c r="F213" i="5"/>
  <c r="E213" i="5"/>
  <c r="C213" i="5"/>
  <c r="B213" i="5"/>
  <c r="I212" i="5"/>
  <c r="H212" i="5"/>
  <c r="F212" i="5"/>
  <c r="E212" i="5"/>
  <c r="C212" i="5"/>
  <c r="B212" i="5"/>
  <c r="I211" i="5"/>
  <c r="H211" i="5"/>
  <c r="F211" i="5"/>
  <c r="E211" i="5"/>
  <c r="C211" i="5"/>
  <c r="B211" i="5"/>
  <c r="I210" i="5"/>
  <c r="H210" i="5"/>
  <c r="F210" i="5"/>
  <c r="E210" i="5"/>
  <c r="C210" i="5"/>
  <c r="B210" i="5"/>
  <c r="I209" i="5"/>
  <c r="H209" i="5"/>
  <c r="F209" i="5"/>
  <c r="E209" i="5"/>
  <c r="C209" i="5"/>
  <c r="B209" i="5"/>
  <c r="I208" i="5"/>
  <c r="H208" i="5"/>
  <c r="F208" i="5"/>
  <c r="E208" i="5"/>
  <c r="C208" i="5"/>
  <c r="B208" i="5"/>
  <c r="I207" i="5"/>
  <c r="H207" i="5"/>
  <c r="F207" i="5"/>
  <c r="E207" i="5"/>
  <c r="C207" i="5"/>
  <c r="B207" i="5"/>
  <c r="I206" i="5"/>
  <c r="H206" i="5"/>
  <c r="F206" i="5"/>
  <c r="E206" i="5"/>
  <c r="C206" i="5"/>
  <c r="B206" i="5"/>
  <c r="I205" i="5"/>
  <c r="H205" i="5"/>
  <c r="F205" i="5"/>
  <c r="E205" i="5"/>
  <c r="C205" i="5"/>
  <c r="B205" i="5"/>
  <c r="I204" i="5"/>
  <c r="H204" i="5"/>
  <c r="F204" i="5"/>
  <c r="E204" i="5"/>
  <c r="C204" i="5"/>
  <c r="B204" i="5"/>
  <c r="I203" i="5"/>
  <c r="H203" i="5"/>
  <c r="F203" i="5"/>
  <c r="E203" i="5"/>
  <c r="C203" i="5"/>
  <c r="B203" i="5"/>
  <c r="I202" i="5"/>
  <c r="H202" i="5"/>
  <c r="F202" i="5"/>
  <c r="E202" i="5"/>
  <c r="C202" i="5"/>
  <c r="B202" i="5"/>
  <c r="I201" i="5"/>
  <c r="H201" i="5"/>
  <c r="F201" i="5"/>
  <c r="E201" i="5"/>
  <c r="C201" i="5"/>
  <c r="B201" i="5"/>
  <c r="I200" i="5"/>
  <c r="H200" i="5"/>
  <c r="F200" i="5"/>
  <c r="E200" i="5"/>
  <c r="C200" i="5"/>
  <c r="B200" i="5"/>
  <c r="I199" i="5"/>
  <c r="H199" i="5"/>
  <c r="F199" i="5"/>
  <c r="E199" i="5"/>
  <c r="C199" i="5"/>
  <c r="B199" i="5"/>
  <c r="I198" i="5"/>
  <c r="H198" i="5"/>
  <c r="F198" i="5"/>
  <c r="E198" i="5"/>
  <c r="C198" i="5"/>
  <c r="B198" i="5"/>
  <c r="I197" i="5"/>
  <c r="H197" i="5"/>
  <c r="F197" i="5"/>
  <c r="E197" i="5"/>
  <c r="C197" i="5"/>
  <c r="B197" i="5"/>
  <c r="I196" i="5"/>
  <c r="H196" i="5"/>
  <c r="F196" i="5"/>
  <c r="E196" i="5"/>
  <c r="C196" i="5"/>
  <c r="B196" i="5"/>
  <c r="I195" i="5"/>
  <c r="H195" i="5"/>
  <c r="F195" i="5"/>
  <c r="E195" i="5"/>
  <c r="C195" i="5"/>
  <c r="B195" i="5"/>
  <c r="I194" i="5"/>
  <c r="H194" i="5"/>
  <c r="F194" i="5"/>
  <c r="E194" i="5"/>
  <c r="C194" i="5"/>
  <c r="B194" i="5"/>
  <c r="I193" i="5"/>
  <c r="H193" i="5"/>
  <c r="F193" i="5"/>
  <c r="E193" i="5"/>
  <c r="C193" i="5"/>
  <c r="B193" i="5"/>
  <c r="H191" i="5"/>
  <c r="E191" i="5"/>
  <c r="B191" i="5"/>
  <c r="H190" i="5"/>
  <c r="E190" i="5"/>
  <c r="B190" i="5"/>
  <c r="H189" i="5"/>
  <c r="E189" i="5"/>
  <c r="B189" i="5"/>
  <c r="H188" i="5"/>
  <c r="E188" i="5"/>
  <c r="B188" i="5"/>
  <c r="H324" i="8"/>
  <c r="E324" i="8"/>
  <c r="B324" i="8"/>
  <c r="H278" i="8"/>
  <c r="E278" i="8"/>
  <c r="B278" i="8"/>
  <c r="H232" i="8"/>
  <c r="E232" i="8"/>
  <c r="B232" i="8"/>
  <c r="H186" i="8"/>
  <c r="E186" i="8"/>
  <c r="B186" i="8"/>
  <c r="H140" i="8"/>
  <c r="E140" i="8"/>
  <c r="B140" i="8"/>
  <c r="H94" i="8"/>
  <c r="E94" i="8"/>
  <c r="B94" i="8"/>
  <c r="H48" i="8"/>
  <c r="E48" i="8"/>
  <c r="B48" i="8"/>
  <c r="H2" i="8"/>
  <c r="E2" i="8"/>
  <c r="B2" i="8"/>
  <c r="H324" i="5"/>
  <c r="E324" i="5"/>
  <c r="B324" i="5"/>
  <c r="H278" i="5"/>
  <c r="E278" i="5"/>
  <c r="B278" i="5"/>
  <c r="H232" i="5"/>
  <c r="E232" i="5"/>
  <c r="B232" i="5"/>
  <c r="H186" i="5"/>
  <c r="E186" i="5"/>
  <c r="B186" i="5"/>
  <c r="H140" i="5"/>
  <c r="E140" i="5"/>
  <c r="B140" i="5"/>
  <c r="H94" i="5"/>
  <c r="E94" i="5"/>
  <c r="B94" i="5"/>
  <c r="H48" i="5"/>
  <c r="E48" i="5"/>
  <c r="B48" i="5"/>
  <c r="H2" i="5"/>
  <c r="E2" i="5"/>
  <c r="B2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6" i="5"/>
  <c r="B7" i="5"/>
  <c r="B8" i="5"/>
  <c r="B5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6" i="5"/>
  <c r="H7" i="5"/>
  <c r="H8" i="5"/>
  <c r="H5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6" i="5"/>
  <c r="E7" i="5"/>
  <c r="E8" i="5"/>
  <c r="E5" i="5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E28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4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B194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H328" i="4"/>
  <c r="H329" i="4"/>
  <c r="H330" i="4"/>
  <c r="H327" i="4"/>
  <c r="E328" i="4"/>
  <c r="E329" i="4"/>
  <c r="E330" i="4"/>
  <c r="E327" i="4"/>
  <c r="B328" i="4"/>
  <c r="B329" i="4"/>
  <c r="B330" i="4"/>
  <c r="B327" i="4"/>
  <c r="H282" i="4"/>
  <c r="H283" i="4"/>
  <c r="H281" i="4"/>
  <c r="E282" i="4"/>
  <c r="E283" i="4"/>
  <c r="E284" i="4"/>
  <c r="E281" i="4"/>
  <c r="B282" i="4"/>
  <c r="B283" i="4"/>
  <c r="B284" i="4"/>
  <c r="B281" i="4"/>
  <c r="H236" i="4"/>
  <c r="H237" i="4"/>
  <c r="H238" i="4"/>
  <c r="H235" i="4"/>
  <c r="E236" i="4"/>
  <c r="E237" i="4"/>
  <c r="E238" i="4"/>
  <c r="E235" i="4"/>
  <c r="B236" i="4"/>
  <c r="B237" i="4"/>
  <c r="B238" i="4"/>
  <c r="B235" i="4"/>
  <c r="H190" i="4"/>
  <c r="H191" i="4"/>
  <c r="H192" i="4"/>
  <c r="H189" i="4"/>
  <c r="E192" i="4"/>
  <c r="E190" i="4"/>
  <c r="E191" i="4"/>
  <c r="E189" i="4"/>
  <c r="B190" i="4"/>
  <c r="B191" i="4"/>
  <c r="B192" i="4"/>
  <c r="B189" i="4"/>
  <c r="H144" i="4"/>
  <c r="H145" i="4"/>
  <c r="H146" i="4"/>
  <c r="H143" i="4"/>
  <c r="E144" i="4"/>
  <c r="E145" i="4"/>
  <c r="E146" i="4"/>
  <c r="E143" i="4"/>
  <c r="B144" i="4"/>
  <c r="B145" i="4"/>
  <c r="B146" i="4"/>
  <c r="B143" i="4"/>
  <c r="H98" i="4"/>
  <c r="H99" i="4"/>
  <c r="H100" i="4"/>
  <c r="H97" i="4"/>
  <c r="E98" i="4"/>
  <c r="E99" i="4"/>
  <c r="E100" i="4"/>
  <c r="E97" i="4"/>
  <c r="B5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22" i="4"/>
  <c r="B23" i="4"/>
  <c r="B24" i="4"/>
  <c r="B25" i="4"/>
  <c r="B26" i="4"/>
  <c r="B27" i="4"/>
  <c r="B28" i="4"/>
  <c r="B29" i="4"/>
  <c r="B30" i="4"/>
  <c r="B17" i="4"/>
  <c r="B18" i="4"/>
  <c r="B19" i="4"/>
  <c r="B20" i="4"/>
  <c r="B21" i="4"/>
  <c r="B11" i="4"/>
  <c r="B12" i="4"/>
  <c r="B13" i="4"/>
  <c r="B14" i="4"/>
  <c r="B15" i="4"/>
  <c r="B16" i="4"/>
  <c r="B10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B98" i="4"/>
  <c r="B99" i="4"/>
  <c r="B100" i="4"/>
  <c r="B97" i="4"/>
  <c r="H52" i="4"/>
  <c r="H53" i="4"/>
  <c r="H54" i="4"/>
  <c r="H51" i="4"/>
  <c r="E52" i="4"/>
  <c r="E53" i="4"/>
  <c r="E54" i="4"/>
  <c r="E51" i="4"/>
  <c r="B52" i="4"/>
  <c r="B53" i="4"/>
  <c r="B51" i="4"/>
  <c r="H6" i="4" l="1"/>
  <c r="H7" i="4"/>
  <c r="H8" i="4"/>
  <c r="H5" i="4"/>
  <c r="E6" i="4"/>
  <c r="E7" i="4"/>
  <c r="E8" i="4"/>
  <c r="E5" i="4"/>
  <c r="B8" i="4"/>
  <c r="B7" i="4"/>
  <c r="B6" i="4"/>
  <c r="B5" i="4"/>
</calcChain>
</file>

<file path=xl/sharedStrings.xml><?xml version="1.0" encoding="utf-8"?>
<sst xmlns="http://schemas.openxmlformats.org/spreadsheetml/2006/main" count="1273" uniqueCount="355">
  <si>
    <t>R7.6</t>
    <phoneticPr fontId="1"/>
  </si>
  <si>
    <t>献立名</t>
    <rPh sb="0" eb="2">
      <t>コンダテ</t>
    </rPh>
    <rPh sb="2" eb="3">
      <t>メイ</t>
    </rPh>
    <phoneticPr fontId="1"/>
  </si>
  <si>
    <t>A人数</t>
    <rPh sb="1" eb="3">
      <t>ニンズウ</t>
    </rPh>
    <phoneticPr fontId="1"/>
  </si>
  <si>
    <t>B人数</t>
    <rPh sb="1" eb="3">
      <t>ニンズウ</t>
    </rPh>
    <phoneticPr fontId="1"/>
  </si>
  <si>
    <t>C人数</t>
    <rPh sb="1" eb="3">
      <t>ニンズウ</t>
    </rPh>
    <phoneticPr fontId="1"/>
  </si>
  <si>
    <t>ご飯</t>
  </si>
  <si>
    <t>担々飯</t>
  </si>
  <si>
    <t>鶏のガーリック揚げ</t>
  </si>
  <si>
    <t>春雨スープ</t>
    <rPh sb="0" eb="2">
      <t>ハルサメ</t>
    </rPh>
    <phoneticPr fontId="1"/>
  </si>
  <si>
    <t>厚揚げのそぼろ煮</t>
  </si>
  <si>
    <t>きんぴらごぼう</t>
    <phoneticPr fontId="1"/>
  </si>
  <si>
    <t>昆布あえ</t>
    <rPh sb="0" eb="2">
      <t>コンブ</t>
    </rPh>
    <phoneticPr fontId="1"/>
  </si>
  <si>
    <t>油揚げの味噌汁</t>
  </si>
  <si>
    <t>食品名</t>
    <rPh sb="0" eb="2">
      <t>ショクヒン</t>
    </rPh>
    <rPh sb="2" eb="3">
      <t>メイ</t>
    </rPh>
    <phoneticPr fontId="1"/>
  </si>
  <si>
    <t>1人分量</t>
    <rPh sb="1" eb="2">
      <t>ニン</t>
    </rPh>
    <rPh sb="2" eb="4">
      <t>ブンリョウ</t>
    </rPh>
    <phoneticPr fontId="1"/>
  </si>
  <si>
    <t>A</t>
  </si>
  <si>
    <t>B</t>
  </si>
  <si>
    <t>C</t>
  </si>
  <si>
    <t>A</t>
    <phoneticPr fontId="1"/>
  </si>
  <si>
    <t>B</t>
    <phoneticPr fontId="1"/>
  </si>
  <si>
    <t>C</t>
    <phoneticPr fontId="1"/>
  </si>
  <si>
    <t>作業上の配慮</t>
    <rPh sb="0" eb="2">
      <t>サギョウ</t>
    </rPh>
    <rPh sb="2" eb="3">
      <t>ジョウ</t>
    </rPh>
    <rPh sb="4" eb="6">
      <t>ハイリョ</t>
    </rPh>
    <phoneticPr fontId="1"/>
  </si>
  <si>
    <t>第1日合計Kg</t>
    <rPh sb="0" eb="1">
      <t>ダイ</t>
    </rPh>
    <rPh sb="2" eb="3">
      <t>ニチ</t>
    </rPh>
    <rPh sb="3" eb="5">
      <t>ゴウケイ</t>
    </rPh>
    <phoneticPr fontId="1"/>
  </si>
  <si>
    <t>第２日合計Kg</t>
    <rPh sb="0" eb="1">
      <t>ダイ</t>
    </rPh>
    <rPh sb="2" eb="3">
      <t>ニチ</t>
    </rPh>
    <rPh sb="3" eb="5">
      <t>ゴウケイ</t>
    </rPh>
    <phoneticPr fontId="1"/>
  </si>
  <si>
    <t>目安/日</t>
    <rPh sb="0" eb="2">
      <t>メヤス</t>
    </rPh>
    <rPh sb="3" eb="4">
      <t>ニチ</t>
    </rPh>
    <phoneticPr fontId="1"/>
  </si>
  <si>
    <t>[ご飯]</t>
    <rPh sb="2" eb="3">
      <t>ハン</t>
    </rPh>
    <phoneticPr fontId="1"/>
  </si>
  <si>
    <t>15g/人×２献立</t>
    <rPh sb="4" eb="5">
      <t>ニン</t>
    </rPh>
    <rPh sb="7" eb="9">
      <t>コンダテ</t>
    </rPh>
    <phoneticPr fontId="1"/>
  </si>
  <si>
    <t>[鶏のガーリック揚げ]</t>
  </si>
  <si>
    <t>[坦々飯の具]</t>
    <rPh sb="1" eb="4">
      <t>タンタンメシ</t>
    </rPh>
    <rPh sb="5" eb="6">
      <t>グ</t>
    </rPh>
    <phoneticPr fontId="1"/>
  </si>
  <si>
    <t>[厚揚げのそぼろ煮]</t>
  </si>
  <si>
    <t>160㎏/日</t>
    <rPh sb="5" eb="6">
      <t>ニチ</t>
    </rPh>
    <phoneticPr fontId="1"/>
  </si>
  <si>
    <t>鶏胸肉</t>
    <phoneticPr fontId="1"/>
  </si>
  <si>
    <t>豚ひき肉</t>
  </si>
  <si>
    <t>ガーリックパウダー</t>
    <phoneticPr fontId="1"/>
  </si>
  <si>
    <t>たまねぎ</t>
  </si>
  <si>
    <t>40g/日</t>
    <rPh sb="4" eb="5">
      <t>ニチ</t>
    </rPh>
    <phoneticPr fontId="1"/>
  </si>
  <si>
    <t xml:space="preserve"> 食塩</t>
    <phoneticPr fontId="1"/>
  </si>
  <si>
    <t>じゃがいも</t>
  </si>
  <si>
    <t>50g/日</t>
    <rPh sb="4" eb="5">
      <t>ニチ</t>
    </rPh>
    <phoneticPr fontId="1"/>
  </si>
  <si>
    <t>うすくちしょうゆ</t>
    <phoneticPr fontId="1"/>
  </si>
  <si>
    <t>にんじん</t>
  </si>
  <si>
    <t>かたくり粉</t>
    <phoneticPr fontId="1"/>
  </si>
  <si>
    <t>しょうが</t>
  </si>
  <si>
    <t>突きこんにゃく</t>
  </si>
  <si>
    <t>使用品目数＆切り方配慮</t>
    <rPh sb="0" eb="2">
      <t>シヨウ</t>
    </rPh>
    <rPh sb="2" eb="5">
      <t>ヒンモクスウ</t>
    </rPh>
    <rPh sb="6" eb="7">
      <t>キ</t>
    </rPh>
    <rPh sb="8" eb="9">
      <t>カタ</t>
    </rPh>
    <rPh sb="9" eb="11">
      <t>ハイリョ</t>
    </rPh>
    <phoneticPr fontId="1"/>
  </si>
  <si>
    <t>にんにく</t>
  </si>
  <si>
    <t>冷絹厚揚げ</t>
  </si>
  <si>
    <t>オイスターソース</t>
  </si>
  <si>
    <t>[きんぴらごぼう]</t>
  </si>
  <si>
    <t>三温糖</t>
  </si>
  <si>
    <t>サラダ油</t>
  </si>
  <si>
    <t>豚モモ</t>
  </si>
  <si>
    <t>コチジャン</t>
  </si>
  <si>
    <t>冷凍千切ごぼう</t>
  </si>
  <si>
    <t>調合赤だしみそ</t>
  </si>
  <si>
    <t>こいくちしょうゆ</t>
  </si>
  <si>
    <t>本みりん</t>
  </si>
  <si>
    <t>発注時の配慮</t>
    <rPh sb="0" eb="3">
      <t>ハッチュウジ</t>
    </rPh>
    <rPh sb="4" eb="6">
      <t>ハイリョ</t>
    </rPh>
    <phoneticPr fontId="1"/>
  </si>
  <si>
    <t>2種→色ちがいに</t>
    <rPh sb="1" eb="2">
      <t>シュ</t>
    </rPh>
    <rPh sb="3" eb="4">
      <t>イロ</t>
    </rPh>
    <phoneticPr fontId="1"/>
  </si>
  <si>
    <t>こしょう混合</t>
  </si>
  <si>
    <t>うすくちしょうゆ</t>
  </si>
  <si>
    <t>[昆布和え]</t>
    <phoneticPr fontId="1"/>
  </si>
  <si>
    <t>キャベツ</t>
  </si>
  <si>
    <t>きゅうり</t>
  </si>
  <si>
    <t>青じそドレッシング</t>
  </si>
  <si>
    <t>食塩</t>
    <rPh sb="0" eb="2">
      <t>ショクエン</t>
    </rPh>
    <phoneticPr fontId="1"/>
  </si>
  <si>
    <t>塩昆布</t>
  </si>
  <si>
    <t>[春雨スープ]</t>
  </si>
  <si>
    <t>[油揚げの味噌汁]</t>
  </si>
  <si>
    <t>カットベーコン</t>
  </si>
  <si>
    <t>カット油揚げ</t>
  </si>
  <si>
    <t>だいこん</t>
  </si>
  <si>
    <t>冷凍ほぐしｴﾉｷ茸</t>
  </si>
  <si>
    <t>カットわかめ</t>
  </si>
  <si>
    <t>冷凍チンゲンサイ</t>
  </si>
  <si>
    <t>いりこだし用</t>
  </si>
  <si>
    <t>削りぶし</t>
  </si>
  <si>
    <t>がらスープ（チキン）</t>
  </si>
  <si>
    <t>食塩</t>
  </si>
  <si>
    <t>チキンカレー</t>
  </si>
  <si>
    <t>きびなごのカリカリフライ</t>
  </si>
  <si>
    <t>ビーンズサラダ</t>
  </si>
  <si>
    <t>焼き餃子</t>
  </si>
  <si>
    <t>ほうれんそうの和え物</t>
  </si>
  <si>
    <t>キャベツの中華炒め</t>
  </si>
  <si>
    <t>けんちん汁</t>
  </si>
  <si>
    <t>豆腐とえのきのスープ</t>
    <phoneticPr fontId="1"/>
  </si>
  <si>
    <t>[きびなごのカリカリフライ]</t>
    <phoneticPr fontId="1"/>
  </si>
  <si>
    <t>[チキンカレー]</t>
    <phoneticPr fontId="1"/>
  </si>
  <si>
    <t>きびなごのカリカリフライ</t>
    <phoneticPr fontId="1"/>
  </si>
  <si>
    <t>3個</t>
    <phoneticPr fontId="1"/>
  </si>
  <si>
    <t>鶏モモ肉</t>
  </si>
  <si>
    <t>[焼き餃子]</t>
    <rPh sb="1" eb="2">
      <t>ヤ</t>
    </rPh>
    <rPh sb="3" eb="5">
      <t>ギョウザ</t>
    </rPh>
    <phoneticPr fontId="1"/>
  </si>
  <si>
    <t>2ヶ</t>
  </si>
  <si>
    <t>[ほうれんそうのあえもの]</t>
    <phoneticPr fontId="1"/>
  </si>
  <si>
    <t>ソテーオニオン</t>
  </si>
  <si>
    <t>[キャベツの中華炒め]</t>
    <rPh sb="6" eb="9">
      <t>チュウカイタ</t>
    </rPh>
    <phoneticPr fontId="1"/>
  </si>
  <si>
    <t>カットほうれんそう</t>
    <phoneticPr fontId="1"/>
  </si>
  <si>
    <t>きゅうり</t>
    <phoneticPr fontId="1"/>
  </si>
  <si>
    <t>粉チーズ</t>
    <phoneticPr fontId="1"/>
  </si>
  <si>
    <t>青ピーマン</t>
  </si>
  <si>
    <t>スキムミルク</t>
    <phoneticPr fontId="1"/>
  </si>
  <si>
    <t>トマトケチャップ</t>
  </si>
  <si>
    <t>[けんちん汁]</t>
    <rPh sb="5" eb="6">
      <t>シル</t>
    </rPh>
    <phoneticPr fontId="1"/>
  </si>
  <si>
    <t>赤ワイン</t>
  </si>
  <si>
    <t>ウスターソ－ス</t>
  </si>
  <si>
    <t>ごま油</t>
  </si>
  <si>
    <t>（冷）里芋</t>
  </si>
  <si>
    <t>[豆腐とえのきのスープ]</t>
    <phoneticPr fontId="1"/>
  </si>
  <si>
    <t>[ビーンズサラダ]</t>
    <phoneticPr fontId="1"/>
  </si>
  <si>
    <t>中ねぎ</t>
  </si>
  <si>
    <t>にんじん</t>
    <phoneticPr fontId="1"/>
  </si>
  <si>
    <t>国産ミックスビーンズ</t>
  </si>
  <si>
    <t>国産小松菜カット</t>
  </si>
  <si>
    <t>だし昆布</t>
  </si>
  <si>
    <t>ﾉﾝｴｯｸﾞﾏﾖﾈｰｽﾞﾀｲﾌﾟ</t>
  </si>
  <si>
    <t>穀物酢</t>
  </si>
  <si>
    <t>少なめご飯</t>
    <rPh sb="0" eb="1">
      <t>スク</t>
    </rPh>
    <rPh sb="4" eb="5">
      <t>ハン</t>
    </rPh>
    <phoneticPr fontId="1"/>
  </si>
  <si>
    <t>白身魚の香草焼き</t>
  </si>
  <si>
    <t>ふりかけ</t>
    <phoneticPr fontId="1"/>
  </si>
  <si>
    <t>ユーリンチー</t>
  </si>
  <si>
    <t>ほうれんそうの炒め物</t>
    <rPh sb="7" eb="8">
      <t>イタ</t>
    </rPh>
    <rPh sb="9" eb="10">
      <t>モノ</t>
    </rPh>
    <phoneticPr fontId="1"/>
  </si>
  <si>
    <t>焼きうどん</t>
    <rPh sb="0" eb="1">
      <t>ヤキ</t>
    </rPh>
    <phoneticPr fontId="1"/>
  </si>
  <si>
    <t>ナムル</t>
  </si>
  <si>
    <t>豚汁</t>
  </si>
  <si>
    <t>フルーツ和え</t>
    <rPh sb="4" eb="5">
      <t>ア</t>
    </rPh>
    <phoneticPr fontId="1"/>
  </si>
  <si>
    <t>五目スープ</t>
    <rPh sb="0" eb="2">
      <t>ゴモク</t>
    </rPh>
    <phoneticPr fontId="1"/>
  </si>
  <si>
    <t>[少なめご飯]</t>
    <rPh sb="1" eb="2">
      <t>スク</t>
    </rPh>
    <rPh sb="5" eb="6">
      <t>ハン</t>
    </rPh>
    <phoneticPr fontId="1"/>
  </si>
  <si>
    <t>[ふりかけ]</t>
    <phoneticPr fontId="1"/>
  </si>
  <si>
    <t>[ユーリンチー]</t>
    <phoneticPr fontId="1"/>
  </si>
  <si>
    <t>[白身魚の香草焼き]</t>
    <rPh sb="1" eb="4">
      <t>シロミザカナ</t>
    </rPh>
    <rPh sb="5" eb="7">
      <t>コウソウ</t>
    </rPh>
    <rPh sb="7" eb="8">
      <t>ヤ</t>
    </rPh>
    <phoneticPr fontId="1"/>
  </si>
  <si>
    <t>さけぱっぱ</t>
    <phoneticPr fontId="1"/>
  </si>
  <si>
    <t>1個</t>
    <rPh sb="1" eb="2">
      <t>コ</t>
    </rPh>
    <phoneticPr fontId="1"/>
  </si>
  <si>
    <t>ホキ　50ｇ</t>
    <phoneticPr fontId="1"/>
  </si>
  <si>
    <t>1個</t>
  </si>
  <si>
    <t>香草焼きシーズニング</t>
  </si>
  <si>
    <t>[焼きうどん]</t>
    <rPh sb="1" eb="2">
      <t>ヤキ</t>
    </rPh>
    <phoneticPr fontId="1"/>
  </si>
  <si>
    <t>かたくり粉</t>
  </si>
  <si>
    <t>[ほうれんそうの炒め物]</t>
    <rPh sb="8" eb="9">
      <t>イタ</t>
    </rPh>
    <rPh sb="10" eb="11">
      <t>モノ</t>
    </rPh>
    <phoneticPr fontId="1"/>
  </si>
  <si>
    <t>たまねぎ</t>
    <phoneticPr fontId="1"/>
  </si>
  <si>
    <t>根深ねぎ</t>
  </si>
  <si>
    <t>国産小松菜カット</t>
    <rPh sb="0" eb="5">
      <t>コクサンコマツナ</t>
    </rPh>
    <phoneticPr fontId="1"/>
  </si>
  <si>
    <t>中濃ソース</t>
  </si>
  <si>
    <t>上白糖</t>
    <rPh sb="0" eb="3">
      <t>ジョウハクトウ</t>
    </rPh>
    <phoneticPr fontId="1"/>
  </si>
  <si>
    <t>[ナムル]</t>
    <phoneticPr fontId="1"/>
  </si>
  <si>
    <t>あおのり</t>
  </si>
  <si>
    <t>[豚汁]</t>
    <rPh sb="1" eb="3">
      <t>ブタジル</t>
    </rPh>
    <phoneticPr fontId="1"/>
  </si>
  <si>
    <t>[フルーツ和え]</t>
    <rPh sb="5" eb="6">
      <t>ア</t>
    </rPh>
    <phoneticPr fontId="1"/>
  </si>
  <si>
    <t>冷　ミニ絹厚揚げ</t>
  </si>
  <si>
    <t>すりごま</t>
  </si>
  <si>
    <t>ミックスフルーツ冷凍</t>
  </si>
  <si>
    <t>上白糖</t>
  </si>
  <si>
    <t>[五目スープ]</t>
    <rPh sb="1" eb="3">
      <t>ゴモク</t>
    </rPh>
    <phoneticPr fontId="1"/>
  </si>
  <si>
    <t>水</t>
  </si>
  <si>
    <t>豚モモ</t>
    <rPh sb="0" eb="1">
      <t>ブタ</t>
    </rPh>
    <phoneticPr fontId="1"/>
  </si>
  <si>
    <t>中ねぎ</t>
    <rPh sb="0" eb="1">
      <t>チュウ</t>
    </rPh>
    <phoneticPr fontId="1"/>
  </si>
  <si>
    <t>食塩</t>
    <phoneticPr fontId="1"/>
  </si>
  <si>
    <t>こしょう混合</t>
    <phoneticPr fontId="1"/>
  </si>
  <si>
    <t>かしわごはん</t>
  </si>
  <si>
    <t>ﾊﾝﾊﾞｰｸﾞ　照り焼きｿｰｽ</t>
    <rPh sb="8" eb="9">
      <t>テ</t>
    </rPh>
    <rPh sb="10" eb="11">
      <t>ヤ</t>
    </rPh>
    <phoneticPr fontId="1"/>
  </si>
  <si>
    <t>じゃがいものみそ汁</t>
    <phoneticPr fontId="1"/>
  </si>
  <si>
    <t>いわしの梅煮</t>
  </si>
  <si>
    <t>茎わかめのサラダ</t>
  </si>
  <si>
    <t>磯和え</t>
  </si>
  <si>
    <t>オニオンスープ</t>
  </si>
  <si>
    <t>沢煮碗</t>
  </si>
  <si>
    <t>[ハンバーグ　照り焼きソース]</t>
    <rPh sb="7" eb="8">
      <t>テ</t>
    </rPh>
    <rPh sb="9" eb="10">
      <t>ヤ</t>
    </rPh>
    <phoneticPr fontId="1"/>
  </si>
  <si>
    <t>[かしわごはんの具]</t>
    <rPh sb="8" eb="9">
      <t>グ</t>
    </rPh>
    <phoneticPr fontId="1"/>
  </si>
  <si>
    <t>[いわしの梅煮]</t>
    <rPh sb="5" eb="7">
      <t>ウメニ</t>
    </rPh>
    <phoneticPr fontId="1"/>
  </si>
  <si>
    <t>牛ひき肉</t>
    <phoneticPr fontId="1"/>
  </si>
  <si>
    <t>いわし梅煮</t>
  </si>
  <si>
    <t>[磯和え]</t>
    <rPh sb="1" eb="3">
      <t>イソア</t>
    </rPh>
    <phoneticPr fontId="1"/>
  </si>
  <si>
    <t>パン粉</t>
  </si>
  <si>
    <t>焼きもみのり</t>
  </si>
  <si>
    <t>こいくちしょうゆ</t>
    <phoneticPr fontId="1"/>
  </si>
  <si>
    <t>[茎わかめのサラダ]</t>
    <rPh sb="1" eb="2">
      <t>クキ</t>
    </rPh>
    <phoneticPr fontId="1"/>
  </si>
  <si>
    <t>[沢煮碗]</t>
    <rPh sb="1" eb="4">
      <t>サワニワン</t>
    </rPh>
    <phoneticPr fontId="1"/>
  </si>
  <si>
    <t>突きこんにゃく</t>
    <rPh sb="0" eb="1">
      <t>ツ</t>
    </rPh>
    <phoneticPr fontId="1"/>
  </si>
  <si>
    <t>冷　細切りくきわかめ</t>
  </si>
  <si>
    <t>豚もも</t>
    <rPh sb="0" eb="1">
      <t>ブタ</t>
    </rPh>
    <phoneticPr fontId="1"/>
  </si>
  <si>
    <t>冷凍　千切りごぼう</t>
    <rPh sb="3" eb="5">
      <t>センギ</t>
    </rPh>
    <phoneticPr fontId="1"/>
  </si>
  <si>
    <t>冷凍　ほぐしｴﾉｷ茸</t>
    <rPh sb="9" eb="10">
      <t>タケ</t>
    </rPh>
    <phoneticPr fontId="1"/>
  </si>
  <si>
    <t>[じゃがいものみそ汁]</t>
    <rPh sb="9" eb="10">
      <t>シル</t>
    </rPh>
    <phoneticPr fontId="1"/>
  </si>
  <si>
    <t>カット油揚げ</t>
    <rPh sb="3" eb="5">
      <t>アブラア</t>
    </rPh>
    <phoneticPr fontId="1"/>
  </si>
  <si>
    <t>[オニオンスープ]</t>
    <phoneticPr fontId="1"/>
  </si>
  <si>
    <t>だし昆布</t>
    <rPh sb="2" eb="4">
      <t>コンブ</t>
    </rPh>
    <phoneticPr fontId="1"/>
  </si>
  <si>
    <t>削ぶし</t>
    <rPh sb="0" eb="1">
      <t>ケズ</t>
    </rPh>
    <phoneticPr fontId="1"/>
  </si>
  <si>
    <t>パセリ</t>
  </si>
  <si>
    <t>サラダ油</t>
    <rPh sb="3" eb="4">
      <t>アブラ</t>
    </rPh>
    <phoneticPr fontId="1"/>
  </si>
  <si>
    <t>白こしょう</t>
  </si>
  <si>
    <t>白ワイン</t>
  </si>
  <si>
    <t>ごはん</t>
    <phoneticPr fontId="1"/>
  </si>
  <si>
    <t>松風焼き</t>
    <rPh sb="0" eb="3">
      <t>マツカゼヤ</t>
    </rPh>
    <phoneticPr fontId="1"/>
  </si>
  <si>
    <t>ポークビーンズ</t>
  </si>
  <si>
    <t>あじフライ</t>
  </si>
  <si>
    <t>おかか炒め</t>
    <rPh sb="3" eb="4">
      <t>イタ</t>
    </rPh>
    <phoneticPr fontId="1"/>
  </si>
  <si>
    <t>ごぼうサラダ</t>
  </si>
  <si>
    <t>切干大根のサラダ</t>
    <phoneticPr fontId="1"/>
  </si>
  <si>
    <t>キャベツのみそ汁</t>
    <phoneticPr fontId="1"/>
  </si>
  <si>
    <t>豆腐とわかめのすまし汁</t>
  </si>
  <si>
    <t>[松風焼き]</t>
    <rPh sb="1" eb="4">
      <t>マツカゼヤ</t>
    </rPh>
    <phoneticPr fontId="1"/>
  </si>
  <si>
    <t>[あじフライ]</t>
    <phoneticPr fontId="1"/>
  </si>
  <si>
    <t>鶏ひき肉</t>
    <rPh sb="0" eb="1">
      <t>トリ</t>
    </rPh>
    <rPh sb="3" eb="4">
      <t>ニク</t>
    </rPh>
    <phoneticPr fontId="1"/>
  </si>
  <si>
    <t>ソテーオニオン</t>
    <phoneticPr fontId="1"/>
  </si>
  <si>
    <t>まめプラス</t>
    <phoneticPr fontId="1"/>
  </si>
  <si>
    <t>[切干大根のサラダ]</t>
    <phoneticPr fontId="1"/>
  </si>
  <si>
    <t>パン粉</t>
    <rPh sb="2" eb="3">
      <t>コナ</t>
    </rPh>
    <phoneticPr fontId="1"/>
  </si>
  <si>
    <t>三温糖</t>
    <rPh sb="0" eb="3">
      <t>サンオントウ</t>
    </rPh>
    <phoneticPr fontId="1"/>
  </si>
  <si>
    <t>ごま</t>
  </si>
  <si>
    <t>切干大根</t>
  </si>
  <si>
    <t>[おかか炒め]</t>
    <rPh sb="4" eb="5">
      <t>イタ</t>
    </rPh>
    <phoneticPr fontId="1"/>
  </si>
  <si>
    <t>[豆腐とわかめのすまし汁]</t>
    <rPh sb="1" eb="3">
      <t>トウフ</t>
    </rPh>
    <rPh sb="11" eb="12">
      <t>ジル</t>
    </rPh>
    <phoneticPr fontId="1"/>
  </si>
  <si>
    <t>本みりん</t>
    <phoneticPr fontId="1"/>
  </si>
  <si>
    <t>ベリオオリーブ油</t>
  </si>
  <si>
    <t>[ごぼうサラダ]</t>
    <phoneticPr fontId="1"/>
  </si>
  <si>
    <t>[キャベツのみそ汁]</t>
    <rPh sb="8" eb="9">
      <t>シル</t>
    </rPh>
    <phoneticPr fontId="1"/>
  </si>
  <si>
    <t>冷凍　千切ごぼう</t>
  </si>
  <si>
    <t>本みりん</t>
    <rPh sb="0" eb="1">
      <t>ホン</t>
    </rPh>
    <phoneticPr fontId="1"/>
  </si>
  <si>
    <t>中華風混ぜご飯</t>
    <rPh sb="0" eb="3">
      <t>チュウカフウ</t>
    </rPh>
    <rPh sb="3" eb="4">
      <t>マ</t>
    </rPh>
    <rPh sb="6" eb="7">
      <t>ハン</t>
    </rPh>
    <phoneticPr fontId="1"/>
  </si>
  <si>
    <t>厚揚げのピリカラ煮</t>
    <phoneticPr fontId="1"/>
  </si>
  <si>
    <t>ビーフンスープ</t>
  </si>
  <si>
    <t>鶏肉のレモン煮</t>
  </si>
  <si>
    <t>ほうれん草のごま酢あえ</t>
  </si>
  <si>
    <t>ひじきとツナのサラダ</t>
    <phoneticPr fontId="1"/>
  </si>
  <si>
    <t>かぼちゃのみそ汁</t>
  </si>
  <si>
    <t>[厚揚げのピリカラ煮]</t>
    <phoneticPr fontId="1"/>
  </si>
  <si>
    <t>[中華風混ぜご飯の具]</t>
    <rPh sb="1" eb="4">
      <t>チュウカフウ</t>
    </rPh>
    <rPh sb="4" eb="5">
      <t>マ</t>
    </rPh>
    <rPh sb="9" eb="10">
      <t>グ</t>
    </rPh>
    <phoneticPr fontId="1"/>
  </si>
  <si>
    <t>[鶏肉のレモン煮]</t>
    <rPh sb="1" eb="3">
      <t>トリニク</t>
    </rPh>
    <rPh sb="7" eb="8">
      <t>ニ</t>
    </rPh>
    <phoneticPr fontId="1"/>
  </si>
  <si>
    <t>焼き豚</t>
    <rPh sb="0" eb="1">
      <t>ヤ</t>
    </rPh>
    <rPh sb="2" eb="3">
      <t>ブタ</t>
    </rPh>
    <phoneticPr fontId="1"/>
  </si>
  <si>
    <t>冷　絹厚揚げ</t>
  </si>
  <si>
    <t>ごぼう</t>
  </si>
  <si>
    <t>グリンピース（冷凍）</t>
    <rPh sb="7" eb="9">
      <t>レイトウ</t>
    </rPh>
    <phoneticPr fontId="1"/>
  </si>
  <si>
    <t>干し椎茸</t>
  </si>
  <si>
    <t>トウバンジャン</t>
  </si>
  <si>
    <t>[ひじきとツナのサラダ]</t>
    <phoneticPr fontId="1"/>
  </si>
  <si>
    <t>[ほうれん草のごま酢あえ]</t>
    <rPh sb="5" eb="6">
      <t>ソウ</t>
    </rPh>
    <rPh sb="9" eb="10">
      <t>ス</t>
    </rPh>
    <phoneticPr fontId="1"/>
  </si>
  <si>
    <t>[ビーフンスープ]</t>
    <phoneticPr fontId="1"/>
  </si>
  <si>
    <t>ビーフン</t>
  </si>
  <si>
    <t>[かぼちゃのみそ汁]</t>
    <rPh sb="8" eb="9">
      <t>シル</t>
    </rPh>
    <phoneticPr fontId="1"/>
  </si>
  <si>
    <t>かぼちゃ</t>
  </si>
  <si>
    <t>食パン</t>
    <rPh sb="0" eb="1">
      <t>ショク</t>
    </rPh>
    <phoneticPr fontId="1"/>
  </si>
  <si>
    <t>魚のマヨネーズ焼き</t>
  </si>
  <si>
    <t>なすとひき肉のｽﾊﾟｹﾞﾃｨ</t>
    <rPh sb="5" eb="6">
      <t>ニク</t>
    </rPh>
    <phoneticPr fontId="1"/>
  </si>
  <si>
    <t>春巻き</t>
  </si>
  <si>
    <t>野菜ソテー</t>
  </si>
  <si>
    <t>いろどりサラダ</t>
  </si>
  <si>
    <t>中華サラダ</t>
  </si>
  <si>
    <t>ラビオリのスープ</t>
  </si>
  <si>
    <t>鶏とﾁﾝｹﾞﾝｻｲのスープ</t>
    <phoneticPr fontId="1"/>
  </si>
  <si>
    <t>[食パン]</t>
    <rPh sb="1" eb="2">
      <t>ショク</t>
    </rPh>
    <phoneticPr fontId="1"/>
  </si>
  <si>
    <t>１枚</t>
    <rPh sb="1" eb="2">
      <t>マイ</t>
    </rPh>
    <phoneticPr fontId="1"/>
  </si>
  <si>
    <t>[魚のマヨネーズ焼き]</t>
    <rPh sb="1" eb="2">
      <t>サカナ</t>
    </rPh>
    <rPh sb="8" eb="9">
      <t>ヤ</t>
    </rPh>
    <phoneticPr fontId="1"/>
  </si>
  <si>
    <t>[なすとひき肉のスパゲティ]</t>
    <rPh sb="6" eb="7">
      <t>ニク</t>
    </rPh>
    <phoneticPr fontId="1"/>
  </si>
  <si>
    <t>[春巻き]</t>
    <rPh sb="1" eb="3">
      <t>ハルマ</t>
    </rPh>
    <phoneticPr fontId="1"/>
  </si>
  <si>
    <t>ホキ  ５０ｇ</t>
    <phoneticPr fontId="1"/>
  </si>
  <si>
    <t>1切</t>
  </si>
  <si>
    <t>[中華サラダ]</t>
    <rPh sb="1" eb="3">
      <t>チュウカ</t>
    </rPh>
    <phoneticPr fontId="1"/>
  </si>
  <si>
    <t>牛ひき肉</t>
  </si>
  <si>
    <t>[野菜ソテー]</t>
    <rPh sb="1" eb="3">
      <t>ヤサイ</t>
    </rPh>
    <phoneticPr fontId="1"/>
  </si>
  <si>
    <t>なす</t>
  </si>
  <si>
    <t>ズッキーニ</t>
  </si>
  <si>
    <t>[鶏とﾁﾝｹﾞﾝｻｲのスープ]</t>
    <rPh sb="1" eb="2">
      <t>トリ</t>
    </rPh>
    <phoneticPr fontId="1"/>
  </si>
  <si>
    <t>[ラビオリのスープ]</t>
    <phoneticPr fontId="1"/>
  </si>
  <si>
    <t>ラビオリ</t>
  </si>
  <si>
    <t>冷凍チンゲンサイ</t>
    <phoneticPr fontId="1"/>
  </si>
  <si>
    <t>[いろどりサラダ]</t>
    <phoneticPr fontId="1"/>
  </si>
  <si>
    <t>白ワイン</t>
    <phoneticPr fontId="1"/>
  </si>
  <si>
    <t>イタリアンドレッシング</t>
    <phoneticPr fontId="1"/>
  </si>
  <si>
    <t>夏野菜カレー</t>
  </si>
  <si>
    <t>チキンカツ</t>
  </si>
  <si>
    <t>わかめのサラダ</t>
  </si>
  <si>
    <t>さばのしょうが煮</t>
  </si>
  <si>
    <t>ごましそあえ</t>
  </si>
  <si>
    <t>きんぴらごぼう</t>
  </si>
  <si>
    <t>ほうれんそうのすまし汁</t>
  </si>
  <si>
    <t>鶏団子のすまし汁</t>
  </si>
  <si>
    <t>[チキンカツ]</t>
    <phoneticPr fontId="1"/>
  </si>
  <si>
    <t>[夏野菜カレー]</t>
    <rPh sb="1" eb="4">
      <t>ナツヤサイ</t>
    </rPh>
    <phoneticPr fontId="1"/>
  </si>
  <si>
    <t>[さばのしょうが煮]</t>
    <rPh sb="8" eb="9">
      <t>ニ</t>
    </rPh>
    <phoneticPr fontId="1"/>
  </si>
  <si>
    <t>さば生姜煮</t>
  </si>
  <si>
    <t>[きんぴらごぼう]</t>
    <phoneticPr fontId="1"/>
  </si>
  <si>
    <t>薄力粉</t>
  </si>
  <si>
    <t>[ごましそあえ]</t>
    <phoneticPr fontId="1"/>
  </si>
  <si>
    <t>トマトピューレ</t>
  </si>
  <si>
    <t>[わかめのサラダ]</t>
    <phoneticPr fontId="1"/>
  </si>
  <si>
    <t>[鶏団子のすまし汁]</t>
    <rPh sb="1" eb="2">
      <t>トリ</t>
    </rPh>
    <rPh sb="2" eb="4">
      <t>ダンゴ</t>
    </rPh>
    <rPh sb="8" eb="9">
      <t>ジル</t>
    </rPh>
    <phoneticPr fontId="1"/>
  </si>
  <si>
    <t>上白糖</t>
    <phoneticPr fontId="1"/>
  </si>
  <si>
    <t>冷凍ほうれん草</t>
  </si>
  <si>
    <t>[ほうれんそうのすまし汁]</t>
    <rPh sb="11" eb="12">
      <t>ジル</t>
    </rPh>
    <phoneticPr fontId="1"/>
  </si>
  <si>
    <t>食品名</t>
  </si>
  <si>
    <t>1人分量</t>
  </si>
  <si>
    <t>干し椎茸</t>
    <phoneticPr fontId="1"/>
  </si>
  <si>
    <t xml:space="preserve"> 酒</t>
  </si>
  <si>
    <t>酒</t>
  </si>
  <si>
    <t>酒</t>
    <phoneticPr fontId="1"/>
  </si>
  <si>
    <t>みそ</t>
  </si>
  <si>
    <t>冷凍コーン</t>
  </si>
  <si>
    <t>春雨</t>
  </si>
  <si>
    <t>まめプラス</t>
  </si>
  <si>
    <t>野菜いっぱい和風ドレッシング</t>
    <rPh sb="6" eb="8">
      <t>ワフウ</t>
    </rPh>
    <phoneticPr fontId="1"/>
  </si>
  <si>
    <t>冷凍豆腐</t>
  </si>
  <si>
    <t>ディナーカレー</t>
    <phoneticPr fontId="1"/>
  </si>
  <si>
    <t>カレールーフレーク</t>
    <phoneticPr fontId="1"/>
  </si>
  <si>
    <t>ぎょうざ</t>
    <phoneticPr fontId="1"/>
  </si>
  <si>
    <t>まぐろ油漬け</t>
  </si>
  <si>
    <t>もやし</t>
  </si>
  <si>
    <t>冷凍ごぼう</t>
  </si>
  <si>
    <t>冷凍イカ</t>
    <phoneticPr fontId="1"/>
  </si>
  <si>
    <t>みかん缶</t>
    <phoneticPr fontId="1"/>
  </si>
  <si>
    <t>冷凍マスカットダイスゼリー</t>
    <rPh sb="0" eb="2">
      <t>レイトウ</t>
    </rPh>
    <phoneticPr fontId="1"/>
  </si>
  <si>
    <t>オーシャンキング</t>
  </si>
  <si>
    <t>韓国ナムルドレッシング</t>
    <phoneticPr fontId="1"/>
  </si>
  <si>
    <t>香味たまねぎドレッシング</t>
    <rPh sb="0" eb="2">
      <t>コウミ</t>
    </rPh>
    <phoneticPr fontId="1"/>
  </si>
  <si>
    <t>高野豆腐</t>
  </si>
  <si>
    <t>冷凍こまつな</t>
  </si>
  <si>
    <t>かつお節</t>
    <phoneticPr fontId="1"/>
  </si>
  <si>
    <t>ゆで大豆</t>
  </si>
  <si>
    <t>ホールトマト</t>
  </si>
  <si>
    <t>冷凍いり卵</t>
    <rPh sb="0" eb="2">
      <t>レイトウ</t>
    </rPh>
    <rPh sb="4" eb="5">
      <t>タマゴ</t>
    </rPh>
    <phoneticPr fontId="1"/>
  </si>
  <si>
    <t>鶏むね肉</t>
    <rPh sb="0" eb="1">
      <t>トリ</t>
    </rPh>
    <rPh sb="3" eb="4">
      <t>ニク</t>
    </rPh>
    <phoneticPr fontId="1"/>
  </si>
  <si>
    <t>冷凍れんこん</t>
    <rPh sb="0" eb="2">
      <t>レイトウ</t>
    </rPh>
    <phoneticPr fontId="1"/>
  </si>
  <si>
    <t>高野豆腐</t>
    <rPh sb="0" eb="2">
      <t>コウヤ</t>
    </rPh>
    <phoneticPr fontId="1"/>
  </si>
  <si>
    <t>冷凍枝豆</t>
  </si>
  <si>
    <t>鶏ささみ水煮</t>
  </si>
  <si>
    <t>いりごま</t>
  </si>
  <si>
    <t>干しひじき</t>
    <phoneticPr fontId="1"/>
  </si>
  <si>
    <t>野菜いっぱい和風ﾄﾞﾚｯｼﾝｸﾞ</t>
    <rPh sb="0" eb="2">
      <t>ヤサイ</t>
    </rPh>
    <rPh sb="6" eb="8">
      <t>ワフウ</t>
    </rPh>
    <phoneticPr fontId="1"/>
  </si>
  <si>
    <t>スパゲッティ</t>
    <phoneticPr fontId="1"/>
  </si>
  <si>
    <t>デミグラスソース</t>
    <phoneticPr fontId="1"/>
  </si>
  <si>
    <t>揚げ油</t>
  </si>
  <si>
    <t>揚げ油</t>
    <phoneticPr fontId="1"/>
  </si>
  <si>
    <t>冷凍豆腐</t>
    <phoneticPr fontId="1"/>
  </si>
  <si>
    <t>鶏むね肉</t>
    <phoneticPr fontId="1"/>
  </si>
  <si>
    <t>冷凍かまぼこ</t>
    <phoneticPr fontId="1"/>
  </si>
  <si>
    <t>鶏肉団子</t>
    <rPh sb="0" eb="1">
      <t>トリ</t>
    </rPh>
    <rPh sb="1" eb="2">
      <t>ニク</t>
    </rPh>
    <rPh sb="2" eb="4">
      <t>ダンゴ</t>
    </rPh>
    <phoneticPr fontId="1"/>
  </si>
  <si>
    <t>赤しそ</t>
    <phoneticPr fontId="1"/>
  </si>
  <si>
    <t>冷凍さつま揚げ</t>
    <rPh sb="0" eb="2">
      <t>レイトウ</t>
    </rPh>
    <rPh sb="5" eb="6">
      <t>ア</t>
    </rPh>
    <phoneticPr fontId="1"/>
  </si>
  <si>
    <t>レモン果汁</t>
    <rPh sb="3" eb="5">
      <t>カジュウ</t>
    </rPh>
    <phoneticPr fontId="1"/>
  </si>
  <si>
    <t>ロースハム</t>
    <phoneticPr fontId="1"/>
  </si>
  <si>
    <t>さやいんげん</t>
  </si>
  <si>
    <t>たけのこ水煮</t>
  </si>
  <si>
    <t>たけのこ水煮</t>
    <phoneticPr fontId="1"/>
  </si>
  <si>
    <t>きくらげ</t>
  </si>
  <si>
    <t>きくらげ</t>
    <phoneticPr fontId="1"/>
  </si>
  <si>
    <t>カレールーフレーク</t>
    <phoneticPr fontId="1"/>
  </si>
  <si>
    <t>　こいくちしょうゆ</t>
    <phoneticPr fontId="1"/>
  </si>
  <si>
    <t>冷凍ほうれん草</t>
    <phoneticPr fontId="1"/>
  </si>
  <si>
    <t>　サラダ油</t>
    <phoneticPr fontId="1"/>
  </si>
  <si>
    <t>冷凍うどん</t>
    <rPh sb="0" eb="2">
      <t>レイトウ</t>
    </rPh>
    <phoneticPr fontId="1"/>
  </si>
  <si>
    <t>香りごまﾄﾞﾚｯｼﾝｸﾞ</t>
    <rPh sb="0" eb="1">
      <t>カオ</t>
    </rPh>
    <phoneticPr fontId="1"/>
  </si>
  <si>
    <t>がらスープ</t>
  </si>
  <si>
    <t>春巻き</t>
    <phoneticPr fontId="1"/>
  </si>
  <si>
    <t>[ポークビーンズ]</t>
    <phoneticPr fontId="1"/>
  </si>
  <si>
    <t>うすくちしょうゆ</t>
    <phoneticPr fontId="1"/>
  </si>
  <si>
    <t>　サラダ油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</si>
</sst>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日&quot;"/>
    <numFmt numFmtId="177" formatCode="0.0"/>
    <numFmt numFmtId="178" formatCode="&quot;　&quot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FFCC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13">
    <xf numFmtId="0" fontId="0" fillId="0" borderId="0" xfId="0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56" fontId="4" fillId="0" borderId="0" xfId="0" applyNumberFormat="1" applyFont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49" fontId="6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49" fontId="6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0" xfId="0" applyNumberFormat="1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2" fontId="2" fillId="2" borderId="1" xfId="0" applyNumberFormat="1" applyFont="1" applyFill="1" applyBorder="1" applyAlignment="1">
      <alignment vertical="center" shrinkToFit="1"/>
    </xf>
    <xf numFmtId="2" fontId="2" fillId="0" borderId="1" xfId="0" applyNumberFormat="1" applyFont="1" applyBorder="1" applyAlignment="1">
      <alignment vertical="center" shrinkToFit="1"/>
    </xf>
    <xf numFmtId="2" fontId="2" fillId="0" borderId="1" xfId="0" applyNumberFormat="1" applyFont="1" applyBorder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2" fillId="3" borderId="0" xfId="0" applyFont="1" applyFill="1" applyAlignment="1" applyProtection="1">
      <alignment horizontal="left" vertical="center" shrinkToFit="1"/>
      <protection locked="0"/>
    </xf>
    <xf numFmtId="0" fontId="2" fillId="3" borderId="0" xfId="0" applyFont="1" applyFill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2" fontId="2" fillId="0" borderId="1" xfId="0" applyNumberFormat="1" applyFont="1" applyBorder="1" applyProtection="1">
      <alignment vertical="center"/>
      <protection locked="0"/>
    </xf>
    <xf numFmtId="2" fontId="2" fillId="0" borderId="3" xfId="0" applyNumberFormat="1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2" fontId="2" fillId="0" borderId="7" xfId="0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left" vertical="center" indent="1" shrinkToFit="1"/>
      <protection locked="0"/>
    </xf>
    <xf numFmtId="0" fontId="2" fillId="4" borderId="8" xfId="0" applyFont="1" applyFill="1" applyBorder="1" applyAlignment="1" applyProtection="1">
      <alignment horizontal="left" vertical="center" indent="1" shrinkToFit="1"/>
      <protection locked="0"/>
    </xf>
    <xf numFmtId="0" fontId="2" fillId="4" borderId="9" xfId="0" applyFont="1" applyFill="1" applyBorder="1" applyAlignment="1" applyProtection="1">
      <alignment horizontal="left" vertical="center" indent="1" shrinkToFit="1"/>
      <protection locked="0"/>
    </xf>
    <xf numFmtId="0" fontId="2" fillId="0" borderId="7" xfId="0" applyFont="1" applyBorder="1" applyAlignment="1" applyProtection="1">
      <alignment horizontal="left" vertical="center" indent="1" shrinkToFit="1"/>
      <protection locked="0"/>
    </xf>
    <xf numFmtId="178" fontId="6" fillId="0" borderId="1" xfId="0" applyNumberFormat="1" applyFont="1" applyBorder="1" applyAlignment="1">
      <alignment horizontal="left" vertical="center" shrinkToFit="1"/>
    </xf>
    <xf numFmtId="178" fontId="4" fillId="0" borderId="1" xfId="0" applyNumberFormat="1" applyFont="1" applyBorder="1" applyAlignment="1">
      <alignment vertical="center" shrinkToFit="1"/>
    </xf>
    <xf numFmtId="178" fontId="4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indent="1" shrinkToFit="1"/>
      <protection locked="0"/>
    </xf>
    <xf numFmtId="0" fontId="2" fillId="5" borderId="6" xfId="0" applyFont="1" applyFill="1" applyBorder="1" applyAlignment="1" applyProtection="1">
      <alignment horizontal="left" vertical="center" indent="1" shrinkToFit="1"/>
      <protection locked="0"/>
    </xf>
    <xf numFmtId="0" fontId="2" fillId="0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56" fontId="11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5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 applyProtection="1">
      <alignment vertical="center" shrinkToFit="1"/>
      <protection locked="0"/>
    </xf>
    <xf numFmtId="56" fontId="8" fillId="0" borderId="0" xfId="0" applyNumberFormat="1" applyFont="1" applyFill="1" applyBorder="1" applyAlignment="1" applyProtection="1">
      <alignment vertical="center" shrinkToFit="1"/>
      <protection locked="0"/>
    </xf>
    <xf numFmtId="49" fontId="8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vertical="center" shrinkToFit="1"/>
    </xf>
    <xf numFmtId="178" fontId="8" fillId="0" borderId="0" xfId="0" applyNumberFormat="1" applyFont="1" applyFill="1" applyBorder="1" applyAlignment="1">
      <alignment vertical="center" shrinkToFit="1"/>
    </xf>
    <xf numFmtId="56" fontId="8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 applyProtection="1">
      <alignment vertical="center" shrinkToFit="1"/>
      <protection locked="0"/>
    </xf>
    <xf numFmtId="56" fontId="8" fillId="0" borderId="0" xfId="0" applyNumberFormat="1" applyFont="1" applyBorder="1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left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vertical="center" shrinkToFit="1"/>
    </xf>
    <xf numFmtId="178" fontId="8" fillId="0" borderId="0" xfId="0" applyNumberFormat="1" applyFont="1" applyBorder="1" applyAlignment="1">
      <alignment vertical="center" shrinkToFit="1"/>
    </xf>
    <xf numFmtId="49" fontId="8" fillId="0" borderId="0" xfId="0" applyNumberFormat="1" applyFont="1" applyBorder="1" applyAlignment="1">
      <alignment horizontal="right" vertical="center" shrinkToFit="1"/>
    </xf>
    <xf numFmtId="178" fontId="8" fillId="0" borderId="0" xfId="0" applyNumberFormat="1" applyFont="1" applyBorder="1" applyAlignment="1">
      <alignment horizontal="left" vertical="center" shrinkToFit="1"/>
    </xf>
    <xf numFmtId="0" fontId="2" fillId="4" borderId="10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49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>
      <alignment horizontal="left" vertical="center" shrinkToFit="1"/>
    </xf>
    <xf numFmtId="178" fontId="8" fillId="0" borderId="0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504"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9900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99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99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990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512296</xdr:colOff>
      <xdr:row>31</xdr:row>
      <xdr:rowOff>152450</xdr:rowOff>
    </xdr:from>
    <xdr:ext cx="2369297" cy="13648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DC4627-CA77-46AC-BCF3-DD42F1DFEBE4}"/>
            </a:ext>
          </a:extLst>
        </xdr:cNvPr>
        <xdr:cNvSpPr txBox="1"/>
      </xdr:nvSpPr>
      <xdr:spPr>
        <a:xfrm flipH="1">
          <a:off x="10684996" y="5762675"/>
          <a:ext cx="2369297" cy="1364861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u="sng"/>
            <a:t>「食品名」欄の色付き表示の消し方</a:t>
          </a:r>
          <a:endParaRPr kumimoji="1" lang="en-US" altLang="ja-JP" sz="1100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・ページ上部の「ホーム」タブ</a:t>
          </a:r>
          <a:endParaRPr kumimoji="1" lang="en-US" altLang="ja-JP" sz="1100"/>
        </a:p>
        <a:p>
          <a:pPr algn="l"/>
          <a:r>
            <a:rPr kumimoji="1" lang="ja-JP" altLang="en-US" sz="1100"/>
            <a:t>　→スタイル</a:t>
          </a:r>
          <a:endParaRPr kumimoji="1" lang="en-US" altLang="ja-JP" sz="1100"/>
        </a:p>
        <a:p>
          <a:pPr algn="l"/>
          <a:r>
            <a:rPr kumimoji="1" lang="ja-JP" altLang="en-US" sz="1100"/>
            <a:t>　→条件付き書式</a:t>
          </a:r>
          <a:endParaRPr kumimoji="1" lang="en-US" altLang="ja-JP" sz="1100"/>
        </a:p>
        <a:p>
          <a:pPr algn="l"/>
          <a:r>
            <a:rPr kumimoji="1" lang="ja-JP" altLang="en-US" sz="1100"/>
            <a:t>　→ルールの管理</a:t>
          </a:r>
          <a:endParaRPr kumimoji="1" lang="en-US" altLang="ja-JP" sz="1100"/>
        </a:p>
        <a:p>
          <a:pPr algn="l"/>
          <a:r>
            <a:rPr kumimoji="1" lang="ja-JP" altLang="en-US" sz="1100"/>
            <a:t>　→ルールの削除</a:t>
          </a:r>
        </a:p>
      </xdr:txBody>
    </xdr:sp>
    <xdr:clientData/>
  </xdr:oneCellAnchor>
  <xdr:oneCellAnchor>
    <xdr:from>
      <xdr:col>19</xdr:col>
      <xdr:colOff>515468</xdr:colOff>
      <xdr:row>25</xdr:row>
      <xdr:rowOff>126440</xdr:rowOff>
    </xdr:from>
    <xdr:ext cx="3742767" cy="81471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AF17777-F93F-4A18-BA92-3DD9810FE439}"/>
            </a:ext>
          </a:extLst>
        </xdr:cNvPr>
        <xdr:cNvSpPr txBox="1"/>
      </xdr:nvSpPr>
      <xdr:spPr>
        <a:xfrm flipH="1">
          <a:off x="10688168" y="4647640"/>
          <a:ext cx="3742767" cy="814710"/>
        </a:xfrm>
        <a:prstGeom prst="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u="sng"/>
            <a:t>黒塗り画面と通常画面の切り替え</a:t>
          </a:r>
          <a:endParaRPr kumimoji="1" lang="en-US" altLang="ja-JP" sz="1100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・画面上部の「表示」タブ</a:t>
          </a:r>
          <a:endParaRPr kumimoji="1" lang="en-US" altLang="ja-JP" sz="1100"/>
        </a:p>
        <a:p>
          <a:pPr algn="l"/>
          <a:r>
            <a:rPr kumimoji="1" lang="ja-JP" altLang="en-US" sz="1100"/>
            <a:t>　→「改ページプレビュー」↔「標準」（食品名に色付き）</a:t>
          </a:r>
        </a:p>
      </xdr:txBody>
    </xdr:sp>
    <xdr:clientData/>
  </xdr:oneCellAnchor>
  <xdr:twoCellAnchor>
    <xdr:from>
      <xdr:col>6</xdr:col>
      <xdr:colOff>201706</xdr:colOff>
      <xdr:row>26</xdr:row>
      <xdr:rowOff>89647</xdr:rowOff>
    </xdr:from>
    <xdr:to>
      <xdr:col>7</xdr:col>
      <xdr:colOff>78441</xdr:colOff>
      <xdr:row>30</xdr:row>
      <xdr:rowOff>78441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816041B7-9BF5-433C-A6FA-02E5B929C842}"/>
            </a:ext>
          </a:extLst>
        </xdr:cNvPr>
        <xdr:cNvSpPr/>
      </xdr:nvSpPr>
      <xdr:spPr>
        <a:xfrm>
          <a:off x="3541806" y="59474847"/>
          <a:ext cx="130735" cy="69999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9"/>
  <sheetViews>
    <sheetView zoomScale="85" zoomScaleNormal="85" zoomScaleSheetLayoutView="100" workbookViewId="0">
      <selection activeCell="F103" sqref="F103"/>
    </sheetView>
  </sheetViews>
  <sheetFormatPr defaultColWidth="9" defaultRowHeight="13.5" x14ac:dyDescent="0.15"/>
  <cols>
    <col min="1" max="1" width="3.125" style="7" customWidth="1"/>
    <col min="2" max="2" width="18.75" style="8" customWidth="1"/>
    <col min="3" max="3" width="7.25" style="8" customWidth="1"/>
    <col min="4" max="6" width="6.25" style="8" customWidth="1"/>
    <col min="7" max="7" width="3.75" style="8" customWidth="1"/>
    <col min="8" max="8" width="18.75" style="8" customWidth="1"/>
    <col min="9" max="9" width="7.25" style="8" customWidth="1"/>
    <col min="10" max="12" width="6.25" style="8" customWidth="1"/>
    <col min="13" max="13" width="3.125" style="8" customWidth="1"/>
    <col min="14" max="14" width="18.75" style="8" customWidth="1"/>
    <col min="15" max="15" width="7.25" style="8" customWidth="1"/>
    <col min="16" max="18" width="6.25" style="8" customWidth="1"/>
    <col min="19" max="19" width="1.375" style="8" customWidth="1"/>
    <col min="20" max="20" width="9" style="8"/>
    <col min="21" max="23" width="13.75" style="8" customWidth="1"/>
    <col min="24" max="24" width="24.25" style="8" bestFit="1" customWidth="1"/>
    <col min="25" max="16384" width="9" style="8"/>
  </cols>
  <sheetData>
    <row r="1" spans="1:24" s="3" customFormat="1" ht="14.25" customHeight="1" x14ac:dyDescent="0.15">
      <c r="A1" s="1"/>
      <c r="B1" s="4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s="3" customFormat="1" ht="14.25" customHeight="1" x14ac:dyDescent="0.15">
      <c r="A2" s="1"/>
      <c r="B2" s="44"/>
      <c r="C2" s="2"/>
      <c r="D2" s="32">
        <v>29</v>
      </c>
      <c r="E2" s="33">
        <f>J2</f>
        <v>30</v>
      </c>
      <c r="F2" s="34">
        <f>P2</f>
        <v>2</v>
      </c>
      <c r="G2" s="31"/>
      <c r="H2" s="31"/>
      <c r="I2" s="31"/>
      <c r="J2" s="32">
        <v>30</v>
      </c>
      <c r="K2" s="33">
        <f>P2</f>
        <v>2</v>
      </c>
      <c r="L2" s="34">
        <f>D2</f>
        <v>29</v>
      </c>
      <c r="M2" s="31"/>
      <c r="N2" s="31"/>
      <c r="O2" s="31"/>
      <c r="P2" s="32">
        <v>2</v>
      </c>
      <c r="Q2" s="33">
        <f>D2</f>
        <v>29</v>
      </c>
      <c r="R2" s="34">
        <f>J2</f>
        <v>30</v>
      </c>
      <c r="S2" s="2"/>
      <c r="U2" s="8"/>
      <c r="V2" s="8"/>
      <c r="W2" s="8"/>
      <c r="X2" s="8"/>
    </row>
    <row r="3" spans="1:24" s="3" customFormat="1" ht="14.25" customHeight="1" x14ac:dyDescent="0.15">
      <c r="A3" s="1"/>
      <c r="B3" s="103" t="s">
        <v>1</v>
      </c>
      <c r="C3" s="103"/>
      <c r="D3" s="4" t="s">
        <v>2</v>
      </c>
      <c r="E3" s="4" t="s">
        <v>3</v>
      </c>
      <c r="F3" s="65" t="s">
        <v>4</v>
      </c>
      <c r="G3" s="2"/>
      <c r="H3" s="103" t="s">
        <v>1</v>
      </c>
      <c r="I3" s="103"/>
      <c r="J3" s="4" t="s">
        <v>2</v>
      </c>
      <c r="K3" s="65" t="s">
        <v>3</v>
      </c>
      <c r="L3" s="4" t="s">
        <v>4</v>
      </c>
      <c r="M3" s="2"/>
      <c r="N3" s="103" t="s">
        <v>1</v>
      </c>
      <c r="O3" s="103"/>
      <c r="P3" s="65" t="s">
        <v>2</v>
      </c>
      <c r="Q3" s="4" t="s">
        <v>3</v>
      </c>
      <c r="R3" s="4" t="s">
        <v>4</v>
      </c>
      <c r="S3" s="2"/>
      <c r="U3" s="8"/>
      <c r="V3" s="8"/>
      <c r="W3" s="8"/>
      <c r="X3" s="8"/>
    </row>
    <row r="4" spans="1:24" s="3" customFormat="1" ht="14.25" customHeight="1" x14ac:dyDescent="0.15">
      <c r="A4" s="1"/>
      <c r="B4" s="99" t="s">
        <v>5</v>
      </c>
      <c r="C4" s="99"/>
      <c r="D4" s="5"/>
      <c r="E4" s="5"/>
      <c r="F4" s="6"/>
      <c r="G4" s="2"/>
      <c r="H4" s="99" t="s">
        <v>6</v>
      </c>
      <c r="I4" s="99"/>
      <c r="J4" s="5"/>
      <c r="K4" s="6"/>
      <c r="L4" s="5"/>
      <c r="M4" s="2"/>
      <c r="N4" s="99" t="s">
        <v>5</v>
      </c>
      <c r="O4" s="99"/>
      <c r="P4" s="6"/>
      <c r="Q4" s="5"/>
      <c r="R4" s="5"/>
      <c r="S4" s="2"/>
      <c r="U4" s="8"/>
      <c r="V4" s="8"/>
      <c r="W4" s="8"/>
      <c r="X4" s="8"/>
    </row>
    <row r="5" spans="1:24" s="3" customFormat="1" ht="14.25" customHeight="1" x14ac:dyDescent="0.15">
      <c r="A5" s="1"/>
      <c r="B5" s="99" t="s">
        <v>7</v>
      </c>
      <c r="C5" s="99"/>
      <c r="D5" s="5">
        <v>1660</v>
      </c>
      <c r="E5" s="5">
        <v>1660</v>
      </c>
      <c r="F5" s="6">
        <v>1370</v>
      </c>
      <c r="G5" s="2"/>
      <c r="H5" s="99" t="s">
        <v>8</v>
      </c>
      <c r="I5" s="99"/>
      <c r="J5" s="5">
        <v>1660</v>
      </c>
      <c r="K5" s="6">
        <v>1660</v>
      </c>
      <c r="L5" s="5">
        <v>1370</v>
      </c>
      <c r="M5" s="2"/>
      <c r="N5" s="99" t="s">
        <v>9</v>
      </c>
      <c r="O5" s="99"/>
      <c r="P5" s="6">
        <v>1650</v>
      </c>
      <c r="Q5" s="5">
        <v>1660</v>
      </c>
      <c r="R5" s="5">
        <v>1370</v>
      </c>
      <c r="S5" s="2"/>
      <c r="U5" s="8"/>
      <c r="V5" s="8"/>
      <c r="W5" s="8"/>
      <c r="X5" s="8"/>
    </row>
    <row r="6" spans="1:24" s="3" customFormat="1" ht="14.25" customHeight="1" x14ac:dyDescent="0.15">
      <c r="A6" s="1"/>
      <c r="B6" s="99" t="s">
        <v>10</v>
      </c>
      <c r="C6" s="99"/>
      <c r="D6" s="5"/>
      <c r="E6" s="5"/>
      <c r="F6" s="6"/>
      <c r="G6" s="2"/>
      <c r="H6" s="99"/>
      <c r="I6" s="99"/>
      <c r="J6" s="5"/>
      <c r="K6" s="6"/>
      <c r="L6" s="5"/>
      <c r="M6" s="2"/>
      <c r="N6" s="99" t="s">
        <v>11</v>
      </c>
      <c r="O6" s="99"/>
      <c r="P6" s="6"/>
      <c r="Q6" s="5"/>
      <c r="R6" s="5"/>
      <c r="S6" s="2"/>
      <c r="U6" s="8"/>
      <c r="V6" s="8"/>
      <c r="W6" s="8"/>
      <c r="X6" s="8"/>
    </row>
    <row r="7" spans="1:24" s="3" customFormat="1" ht="14.25" customHeight="1" x14ac:dyDescent="0.15">
      <c r="A7" s="1"/>
      <c r="B7" s="99" t="s">
        <v>12</v>
      </c>
      <c r="C7" s="99"/>
      <c r="D7" s="11">
        <f>D4+D5+D6</f>
        <v>1660</v>
      </c>
      <c r="E7" s="11">
        <f t="shared" ref="E7:F7" si="0">E4+E5+E6</f>
        <v>1660</v>
      </c>
      <c r="F7" s="12">
        <f t="shared" si="0"/>
        <v>1370</v>
      </c>
      <c r="G7" s="2"/>
      <c r="H7" s="99"/>
      <c r="I7" s="99"/>
      <c r="J7" s="11">
        <f>J4+J5+J6</f>
        <v>1660</v>
      </c>
      <c r="K7" s="12">
        <f t="shared" ref="K7:L7" si="1">K4+K5+K6</f>
        <v>1660</v>
      </c>
      <c r="L7" s="11">
        <f t="shared" si="1"/>
        <v>1370</v>
      </c>
      <c r="M7" s="2"/>
      <c r="N7" s="99"/>
      <c r="O7" s="99"/>
      <c r="P7" s="12">
        <f>P4+P5+P6</f>
        <v>1650</v>
      </c>
      <c r="Q7" s="11">
        <f t="shared" ref="Q7:R7" si="2">Q4+Q5+Q6</f>
        <v>1660</v>
      </c>
      <c r="R7" s="11">
        <f t="shared" si="2"/>
        <v>1370</v>
      </c>
      <c r="S7" s="2"/>
      <c r="U7" s="8"/>
      <c r="V7" s="8"/>
      <c r="W7" s="8"/>
      <c r="X7" s="8"/>
    </row>
    <row r="8" spans="1:24" s="3" customFormat="1" ht="14.25" customHeight="1" x14ac:dyDescent="0.15">
      <c r="A8" s="1"/>
      <c r="B8" s="65" t="s">
        <v>13</v>
      </c>
      <c r="C8" s="65" t="s">
        <v>14</v>
      </c>
      <c r="D8" s="4" t="s">
        <v>15</v>
      </c>
      <c r="E8" s="4" t="s">
        <v>16</v>
      </c>
      <c r="F8" s="65" t="s">
        <v>17</v>
      </c>
      <c r="G8" s="2"/>
      <c r="H8" s="65" t="s">
        <v>13</v>
      </c>
      <c r="I8" s="65" t="s">
        <v>14</v>
      </c>
      <c r="J8" s="4" t="s">
        <v>18</v>
      </c>
      <c r="K8" s="65" t="s">
        <v>19</v>
      </c>
      <c r="L8" s="4" t="s">
        <v>20</v>
      </c>
      <c r="M8" s="2"/>
      <c r="N8" s="65" t="s">
        <v>13</v>
      </c>
      <c r="O8" s="65" t="s">
        <v>14</v>
      </c>
      <c r="P8" s="65" t="s">
        <v>18</v>
      </c>
      <c r="Q8" s="4" t="s">
        <v>19</v>
      </c>
      <c r="R8" s="4" t="s">
        <v>20</v>
      </c>
      <c r="S8" s="2"/>
      <c r="U8" s="39" t="s">
        <v>21</v>
      </c>
      <c r="V8" s="40" t="s">
        <v>22</v>
      </c>
      <c r="W8" s="40" t="s">
        <v>23</v>
      </c>
      <c r="X8" s="40" t="s">
        <v>24</v>
      </c>
    </row>
    <row r="9" spans="1:24" s="3" customFormat="1" ht="14.25" customHeight="1" x14ac:dyDescent="0.15">
      <c r="A9" s="1">
        <v>1</v>
      </c>
      <c r="B9" s="35" t="s">
        <v>25</v>
      </c>
      <c r="C9" s="9"/>
      <c r="D9" s="28" t="str">
        <f>IF(C9="","",(C9*D$7/1000))</f>
        <v/>
      </c>
      <c r="E9" s="28" t="str">
        <f>IF(C9="","",(C9*E$7/1000))</f>
        <v/>
      </c>
      <c r="F9" s="29" t="str">
        <f>IF(C9="","",(C9*F$7/1000))</f>
        <v/>
      </c>
      <c r="G9" s="2"/>
      <c r="H9" s="35" t="s">
        <v>25</v>
      </c>
      <c r="I9" s="9"/>
      <c r="J9" s="28" t="str">
        <f>IF(I9="","",(I9*J$7/1000))</f>
        <v/>
      </c>
      <c r="K9" s="29" t="str">
        <f>IF(I9="","",(I9*K$7/1000))</f>
        <v/>
      </c>
      <c r="L9" s="28" t="str">
        <f>IF(I9="","",(I9*L$7/1000))</f>
        <v/>
      </c>
      <c r="M9" s="2"/>
      <c r="N9" s="35" t="s">
        <v>25</v>
      </c>
      <c r="O9" s="9"/>
      <c r="P9" s="29" t="str">
        <f>IF(O9="","",(O9*P$7/1000))</f>
        <v/>
      </c>
      <c r="Q9" s="28" t="str">
        <f>IF(O9="","",(O9*Q$7/1000))</f>
        <v/>
      </c>
      <c r="R9" s="28" t="str">
        <f>IF(O9="","",(O9*R$7/1000))</f>
        <v/>
      </c>
      <c r="S9" s="2"/>
      <c r="U9" s="41"/>
      <c r="V9" s="42">
        <f>SUMIF($B9:$B44,$U9,D9:D44)+SUMIF($H9:$H44,$U9,J9:J44)+SUMIF($N9:$N44,$U9,P9:P44)</f>
        <v>0</v>
      </c>
      <c r="W9" s="42">
        <f>SUMIF($B9:$B44,$U9,E9:E44)+SUMIF($H9:$H44,$U9,K9:K44)+SUMIF($N9:$N44,$U9,Q9:Q44)</f>
        <v>0</v>
      </c>
      <c r="X9" s="43" t="s">
        <v>26</v>
      </c>
    </row>
    <row r="10" spans="1:24" s="3" customFormat="1" ht="14.25" customHeight="1" x14ac:dyDescent="0.15">
      <c r="A10" s="1">
        <v>2</v>
      </c>
      <c r="B10" s="35" t="s">
        <v>27</v>
      </c>
      <c r="C10" s="9"/>
      <c r="D10" s="28" t="str">
        <f t="shared" ref="D10:D44" si="3">IF(C10="","",(C10*D$7/1000))</f>
        <v/>
      </c>
      <c r="E10" s="28" t="str">
        <f t="shared" ref="E10:E44" si="4">IF(C10="","",(C10*E$7/1000))</f>
        <v/>
      </c>
      <c r="F10" s="29" t="str">
        <f t="shared" ref="F10:F44" si="5">IF(C10="","",(C10*F$7/1000))</f>
        <v/>
      </c>
      <c r="G10" s="2"/>
      <c r="H10" s="35" t="s">
        <v>28</v>
      </c>
      <c r="I10" s="9"/>
      <c r="J10" s="28" t="str">
        <f t="shared" ref="J10:J44" si="6">IF(I10="","",(I10*J$7/1000))</f>
        <v/>
      </c>
      <c r="K10" s="29" t="str">
        <f t="shared" ref="K10:K44" si="7">IF(I10="","",(I10*K$7/1000))</f>
        <v/>
      </c>
      <c r="L10" s="28" t="str">
        <f t="shared" ref="L10:L44" si="8">IF(I10="","",(I10*L$7/1000))</f>
        <v/>
      </c>
      <c r="M10" s="2"/>
      <c r="N10" s="35" t="s">
        <v>29</v>
      </c>
      <c r="O10" s="9"/>
      <c r="P10" s="29" t="str">
        <f t="shared" ref="P10:P44" si="9">IF(O10="","",(O10*P$7/1000))</f>
        <v/>
      </c>
      <c r="Q10" s="28" t="str">
        <f t="shared" ref="Q10:Q44" si="10">IF(O10="","",(O10*Q$7/1000))</f>
        <v/>
      </c>
      <c r="R10" s="28" t="str">
        <f t="shared" ref="R10:R44" si="11">IF(O10="","",(O10*R$7/1000))</f>
        <v/>
      </c>
      <c r="S10" s="2"/>
      <c r="U10" s="41"/>
      <c r="V10" s="42">
        <f>SUMIF($B9:$B44,$U10,D9:D44)+SUMIF($H9:$H44,$U10,J9:J44)+SUMIF($N9:$N44,$U10,P9:P44)</f>
        <v>0</v>
      </c>
      <c r="W10" s="42">
        <f>SUMIF($B9:$B44,$U10,E9:E44)+SUMIF($H9:$H44,$U10,K9:K44)+SUMIF($N9:$N44,$U10,Q9:Q44)</f>
        <v>0</v>
      </c>
      <c r="X10" s="43" t="s">
        <v>30</v>
      </c>
    </row>
    <row r="11" spans="1:24" s="3" customFormat="1" ht="14.25" customHeight="1" x14ac:dyDescent="0.15">
      <c r="A11" s="1">
        <v>3</v>
      </c>
      <c r="B11" s="56" t="s">
        <v>31</v>
      </c>
      <c r="C11" s="45">
        <v>45</v>
      </c>
      <c r="D11" s="28">
        <f t="shared" si="3"/>
        <v>74.7</v>
      </c>
      <c r="E11" s="28">
        <f t="shared" si="4"/>
        <v>74.7</v>
      </c>
      <c r="F11" s="29">
        <f t="shared" si="5"/>
        <v>61.65</v>
      </c>
      <c r="G11" s="2"/>
      <c r="H11" s="56" t="s">
        <v>32</v>
      </c>
      <c r="I11" s="45">
        <v>35</v>
      </c>
      <c r="J11" s="28">
        <f t="shared" si="6"/>
        <v>58.1</v>
      </c>
      <c r="K11" s="29">
        <f t="shared" si="7"/>
        <v>58.1</v>
      </c>
      <c r="L11" s="28">
        <f t="shared" si="8"/>
        <v>47.95</v>
      </c>
      <c r="M11" s="2"/>
      <c r="N11" s="56" t="s">
        <v>32</v>
      </c>
      <c r="O11" s="45">
        <v>31.25</v>
      </c>
      <c r="P11" s="29">
        <f t="shared" si="9"/>
        <v>51.5625</v>
      </c>
      <c r="Q11" s="28">
        <f t="shared" si="10"/>
        <v>51.875</v>
      </c>
      <c r="R11" s="28">
        <f t="shared" si="11"/>
        <v>42.8125</v>
      </c>
      <c r="S11" s="2"/>
      <c r="U11" s="41"/>
      <c r="V11" s="42">
        <f>SUMIF($B9:$B44,$U11,D9:D44)+SUMIF($H9:$H44,$U11,J9:J44)+SUMIF($N9:$N44,$U11,P9:P44)</f>
        <v>0</v>
      </c>
      <c r="W11" s="42">
        <f>SUMIF($B9:$B44,$U11,E9:E44)+SUMIF($H9:$H44,$U11,K9:K44)+SUMIF($N9:$N44,$U11,Q9:Q44)</f>
        <v>0</v>
      </c>
      <c r="X11" s="43" t="s">
        <v>26</v>
      </c>
    </row>
    <row r="12" spans="1:24" s="3" customFormat="1" ht="14.25" customHeight="1" x14ac:dyDescent="0.15">
      <c r="A12" s="1">
        <v>4</v>
      </c>
      <c r="B12" s="56" t="s">
        <v>33</v>
      </c>
      <c r="C12" s="45">
        <v>0.4</v>
      </c>
      <c r="D12" s="28">
        <f t="shared" si="3"/>
        <v>0.66400000000000003</v>
      </c>
      <c r="E12" s="28">
        <f t="shared" si="4"/>
        <v>0.66400000000000003</v>
      </c>
      <c r="F12" s="29">
        <f t="shared" si="5"/>
        <v>0.54800000000000004</v>
      </c>
      <c r="G12" s="2"/>
      <c r="H12" s="56" t="s">
        <v>298</v>
      </c>
      <c r="I12" s="45">
        <v>5</v>
      </c>
      <c r="J12" s="28">
        <f t="shared" si="6"/>
        <v>8.3000000000000007</v>
      </c>
      <c r="K12" s="29">
        <f t="shared" si="7"/>
        <v>8.3000000000000007</v>
      </c>
      <c r="L12" s="28">
        <f t="shared" si="8"/>
        <v>6.85</v>
      </c>
      <c r="M12" s="2"/>
      <c r="N12" s="56" t="s">
        <v>34</v>
      </c>
      <c r="O12" s="45">
        <v>12</v>
      </c>
      <c r="P12" s="29">
        <f t="shared" si="9"/>
        <v>19.8</v>
      </c>
      <c r="Q12" s="28">
        <f t="shared" si="10"/>
        <v>19.920000000000002</v>
      </c>
      <c r="R12" s="28">
        <f t="shared" si="11"/>
        <v>16.440000000000001</v>
      </c>
      <c r="S12" s="2"/>
      <c r="U12" s="41"/>
      <c r="V12" s="42">
        <f>SUMIF($B9:$B44,$U12,D9:D44)+SUMIF($H9:$H44,$U12,J9:J44)+SUMIF($N9:$N44,$U12,P9:P44)</f>
        <v>0</v>
      </c>
      <c r="W12" s="42">
        <f>SUMIF($B9:$B44,$U12,E9:E44)+SUMIF($H9:$H44,$U12,K9:K44)+SUMIF($N9:$N44,$U12,Q9:Q44)</f>
        <v>0</v>
      </c>
      <c r="X12" s="43" t="s">
        <v>35</v>
      </c>
    </row>
    <row r="13" spans="1:24" s="3" customFormat="1" ht="14.25" customHeight="1" x14ac:dyDescent="0.15">
      <c r="A13" s="1">
        <v>5</v>
      </c>
      <c r="B13" s="56" t="s">
        <v>36</v>
      </c>
      <c r="C13" s="45">
        <v>0.1</v>
      </c>
      <c r="D13" s="28">
        <f t="shared" si="3"/>
        <v>0.16600000000000001</v>
      </c>
      <c r="E13" s="28">
        <f t="shared" si="4"/>
        <v>0.16600000000000001</v>
      </c>
      <c r="F13" s="29">
        <f t="shared" si="5"/>
        <v>0.13700000000000001</v>
      </c>
      <c r="G13" s="2"/>
      <c r="H13" s="56" t="s">
        <v>340</v>
      </c>
      <c r="I13" s="45">
        <v>5</v>
      </c>
      <c r="J13" s="28">
        <f t="shared" si="6"/>
        <v>8.3000000000000007</v>
      </c>
      <c r="K13" s="29">
        <f t="shared" si="7"/>
        <v>8.3000000000000007</v>
      </c>
      <c r="L13" s="28">
        <f t="shared" si="8"/>
        <v>6.85</v>
      </c>
      <c r="M13" s="2"/>
      <c r="N13" s="56" t="s">
        <v>37</v>
      </c>
      <c r="O13" s="45">
        <v>45</v>
      </c>
      <c r="P13" s="29">
        <f t="shared" si="9"/>
        <v>74.25</v>
      </c>
      <c r="Q13" s="28">
        <f t="shared" si="10"/>
        <v>74.7</v>
      </c>
      <c r="R13" s="28">
        <f t="shared" si="11"/>
        <v>61.65</v>
      </c>
      <c r="S13" s="2"/>
      <c r="U13" s="41"/>
      <c r="V13" s="42">
        <f>SUMIF($B9:$B44,$U13,D9:D44)+SUMIF($H9:$H44,$U13,J9:J44)+SUMIF($N9:$N44,$U13,P9:P44)</f>
        <v>0</v>
      </c>
      <c r="W13" s="42">
        <f>SUMIF($B9:$B44,$U13,E9:E44)+SUMIF($H9:$H44,$U13,K9:K44)+SUMIF($N9:$N44,$U13,Q9:Q44)</f>
        <v>0</v>
      </c>
      <c r="X13" s="43" t="s">
        <v>38</v>
      </c>
    </row>
    <row r="14" spans="1:24" s="3" customFormat="1" ht="14.25" customHeight="1" x14ac:dyDescent="0.15">
      <c r="A14" s="1">
        <v>6</v>
      </c>
      <c r="B14" s="56" t="s">
        <v>292</v>
      </c>
      <c r="C14" s="45">
        <v>1</v>
      </c>
      <c r="D14" s="28">
        <f t="shared" si="3"/>
        <v>1.66</v>
      </c>
      <c r="E14" s="28">
        <f t="shared" si="4"/>
        <v>1.66</v>
      </c>
      <c r="F14" s="29">
        <f t="shared" si="5"/>
        <v>1.37</v>
      </c>
      <c r="G14" s="2"/>
      <c r="H14" s="56" t="s">
        <v>232</v>
      </c>
      <c r="I14" s="45">
        <v>0.5</v>
      </c>
      <c r="J14" s="28">
        <f t="shared" si="6"/>
        <v>0.83</v>
      </c>
      <c r="K14" s="29">
        <f t="shared" si="7"/>
        <v>0.83</v>
      </c>
      <c r="L14" s="28">
        <f t="shared" si="8"/>
        <v>0.68500000000000005</v>
      </c>
      <c r="M14" s="2"/>
      <c r="N14" s="56" t="s">
        <v>339</v>
      </c>
      <c r="O14" s="45">
        <v>3.13</v>
      </c>
      <c r="P14" s="29">
        <f t="shared" si="9"/>
        <v>5.1645000000000003</v>
      </c>
      <c r="Q14" s="28">
        <f t="shared" si="10"/>
        <v>5.1958000000000002</v>
      </c>
      <c r="R14" s="28">
        <f t="shared" si="11"/>
        <v>4.2880999999999991</v>
      </c>
      <c r="S14" s="2"/>
      <c r="U14" s="8"/>
      <c r="V14" s="8"/>
      <c r="W14" s="8"/>
      <c r="X14" s="8"/>
    </row>
    <row r="15" spans="1:24" s="3" customFormat="1" ht="14.25" customHeight="1" x14ac:dyDescent="0.15">
      <c r="A15" s="1">
        <v>7</v>
      </c>
      <c r="B15" s="56" t="s">
        <v>39</v>
      </c>
      <c r="C15" s="45">
        <v>1</v>
      </c>
      <c r="D15" s="28">
        <f t="shared" si="3"/>
        <v>1.66</v>
      </c>
      <c r="E15" s="28">
        <f t="shared" si="4"/>
        <v>1.66</v>
      </c>
      <c r="F15" s="29">
        <f t="shared" si="5"/>
        <v>1.37</v>
      </c>
      <c r="G15" s="2"/>
      <c r="H15" s="56" t="s">
        <v>34</v>
      </c>
      <c r="I15" s="45">
        <v>15</v>
      </c>
      <c r="J15" s="28">
        <f t="shared" si="6"/>
        <v>24.9</v>
      </c>
      <c r="K15" s="29">
        <f t="shared" si="7"/>
        <v>24.9</v>
      </c>
      <c r="L15" s="28">
        <f t="shared" si="8"/>
        <v>20.55</v>
      </c>
      <c r="M15" s="2"/>
      <c r="N15" s="56" t="s">
        <v>40</v>
      </c>
      <c r="O15" s="45">
        <v>12.5</v>
      </c>
      <c r="P15" s="29">
        <f t="shared" si="9"/>
        <v>20.625</v>
      </c>
      <c r="Q15" s="28">
        <f t="shared" si="10"/>
        <v>20.75</v>
      </c>
      <c r="R15" s="28">
        <f t="shared" si="11"/>
        <v>17.125</v>
      </c>
      <c r="S15" s="2"/>
      <c r="U15" s="8"/>
      <c r="V15" s="8"/>
      <c r="W15" s="8"/>
      <c r="X15" s="8"/>
    </row>
    <row r="16" spans="1:24" s="3" customFormat="1" ht="14.25" customHeight="1" x14ac:dyDescent="0.15">
      <c r="A16" s="1">
        <v>8</v>
      </c>
      <c r="B16" s="56" t="s">
        <v>41</v>
      </c>
      <c r="C16" s="45">
        <v>5</v>
      </c>
      <c r="D16" s="28">
        <f t="shared" si="3"/>
        <v>8.3000000000000007</v>
      </c>
      <c r="E16" s="28">
        <f t="shared" si="4"/>
        <v>8.3000000000000007</v>
      </c>
      <c r="F16" s="29">
        <f t="shared" si="5"/>
        <v>6.85</v>
      </c>
      <c r="G16" s="2"/>
      <c r="H16" s="56" t="s">
        <v>42</v>
      </c>
      <c r="I16" s="45">
        <v>0.2</v>
      </c>
      <c r="J16" s="28">
        <f t="shared" si="6"/>
        <v>0.33200000000000002</v>
      </c>
      <c r="K16" s="29">
        <f t="shared" si="7"/>
        <v>0.33200000000000002</v>
      </c>
      <c r="L16" s="28">
        <f t="shared" si="8"/>
        <v>0.27400000000000002</v>
      </c>
      <c r="M16" s="2"/>
      <c r="N16" s="56" t="s">
        <v>43</v>
      </c>
      <c r="O16" s="45">
        <v>12.5</v>
      </c>
      <c r="P16" s="29">
        <f t="shared" si="9"/>
        <v>20.625</v>
      </c>
      <c r="Q16" s="28">
        <f t="shared" si="10"/>
        <v>20.75</v>
      </c>
      <c r="R16" s="28">
        <f t="shared" si="11"/>
        <v>17.125</v>
      </c>
      <c r="S16" s="2"/>
      <c r="U16" s="41"/>
      <c r="V16" s="41"/>
      <c r="W16" s="41"/>
      <c r="X16" s="41" t="s">
        <v>44</v>
      </c>
    </row>
    <row r="17" spans="1:24" s="3" customFormat="1" ht="14.25" customHeight="1" x14ac:dyDescent="0.15">
      <c r="A17" s="1">
        <v>9</v>
      </c>
      <c r="B17" s="56" t="s">
        <v>329</v>
      </c>
      <c r="C17" s="45">
        <v>4</v>
      </c>
      <c r="D17" s="28">
        <f t="shared" si="3"/>
        <v>6.64</v>
      </c>
      <c r="E17" s="28">
        <f t="shared" si="4"/>
        <v>6.64</v>
      </c>
      <c r="F17" s="29">
        <f t="shared" si="5"/>
        <v>5.48</v>
      </c>
      <c r="G17" s="2"/>
      <c r="H17" s="56" t="s">
        <v>45</v>
      </c>
      <c r="I17" s="45">
        <v>0.2</v>
      </c>
      <c r="J17" s="28">
        <f t="shared" si="6"/>
        <v>0.33200000000000002</v>
      </c>
      <c r="K17" s="29">
        <f t="shared" si="7"/>
        <v>0.33200000000000002</v>
      </c>
      <c r="L17" s="28">
        <f t="shared" si="8"/>
        <v>0.27400000000000002</v>
      </c>
      <c r="M17" s="2"/>
      <c r="N17" s="56" t="s">
        <v>46</v>
      </c>
      <c r="O17" s="45">
        <v>40.909999999999997</v>
      </c>
      <c r="P17" s="29">
        <f t="shared" si="9"/>
        <v>67.501499999999993</v>
      </c>
      <c r="Q17" s="28">
        <f t="shared" si="10"/>
        <v>67.910599999999988</v>
      </c>
      <c r="R17" s="28">
        <f t="shared" si="11"/>
        <v>56.046699999999994</v>
      </c>
      <c r="S17" s="2"/>
      <c r="U17" s="8"/>
      <c r="V17" s="8"/>
      <c r="W17" s="8"/>
      <c r="X17" s="8"/>
    </row>
    <row r="18" spans="1:24" s="3" customFormat="1" ht="14.25" customHeight="1" x14ac:dyDescent="0.15">
      <c r="A18" s="1">
        <v>10</v>
      </c>
      <c r="B18" s="35"/>
      <c r="C18" s="9"/>
      <c r="D18" s="28" t="str">
        <f t="shared" si="3"/>
        <v/>
      </c>
      <c r="E18" s="28" t="str">
        <f t="shared" si="4"/>
        <v/>
      </c>
      <c r="F18" s="29" t="str">
        <f t="shared" si="5"/>
        <v/>
      </c>
      <c r="G18" s="2"/>
      <c r="H18" s="56" t="s">
        <v>47</v>
      </c>
      <c r="I18" s="45">
        <v>1.1000000000000001</v>
      </c>
      <c r="J18" s="28">
        <f t="shared" si="6"/>
        <v>1.8260000000000003</v>
      </c>
      <c r="K18" s="29">
        <f t="shared" si="7"/>
        <v>1.8260000000000003</v>
      </c>
      <c r="L18" s="28">
        <f t="shared" si="8"/>
        <v>1.5070000000000001</v>
      </c>
      <c r="M18" s="2"/>
      <c r="N18" s="56" t="s">
        <v>232</v>
      </c>
      <c r="O18" s="45">
        <v>1</v>
      </c>
      <c r="P18" s="29">
        <f t="shared" si="9"/>
        <v>1.65</v>
      </c>
      <c r="Q18" s="28">
        <f t="shared" si="10"/>
        <v>1.66</v>
      </c>
      <c r="R18" s="28">
        <f t="shared" si="11"/>
        <v>1.37</v>
      </c>
      <c r="S18" s="2"/>
      <c r="U18" s="8"/>
      <c r="V18" s="8"/>
      <c r="W18" s="8"/>
      <c r="X18" s="8"/>
    </row>
    <row r="19" spans="1:24" s="3" customFormat="1" ht="14.25" customHeight="1" x14ac:dyDescent="0.15">
      <c r="A19" s="1">
        <v>11</v>
      </c>
      <c r="B19" s="35" t="s">
        <v>48</v>
      </c>
      <c r="C19" s="9"/>
      <c r="D19" s="28" t="str">
        <f t="shared" si="3"/>
        <v/>
      </c>
      <c r="E19" s="28" t="str">
        <f t="shared" si="4"/>
        <v/>
      </c>
      <c r="F19" s="29" t="str">
        <f t="shared" si="5"/>
        <v/>
      </c>
      <c r="G19" s="2"/>
      <c r="H19" s="56" t="s">
        <v>49</v>
      </c>
      <c r="I19" s="45">
        <v>0.4</v>
      </c>
      <c r="J19" s="28">
        <f t="shared" si="6"/>
        <v>0.66400000000000003</v>
      </c>
      <c r="K19" s="29">
        <f t="shared" si="7"/>
        <v>0.66400000000000003</v>
      </c>
      <c r="L19" s="28">
        <f t="shared" si="8"/>
        <v>0.54800000000000004</v>
      </c>
      <c r="M19" s="2"/>
      <c r="N19" s="56" t="s">
        <v>50</v>
      </c>
      <c r="O19" s="45">
        <v>0.3</v>
      </c>
      <c r="P19" s="29">
        <f t="shared" si="9"/>
        <v>0.495</v>
      </c>
      <c r="Q19" s="28">
        <f t="shared" si="10"/>
        <v>0.498</v>
      </c>
      <c r="R19" s="28">
        <f t="shared" si="11"/>
        <v>0.41099999999999998</v>
      </c>
      <c r="S19" s="2"/>
      <c r="U19" s="8"/>
      <c r="V19" s="8"/>
      <c r="W19" s="8"/>
      <c r="X19" s="8"/>
    </row>
    <row r="20" spans="1:24" s="3" customFormat="1" ht="14.25" customHeight="1" x14ac:dyDescent="0.15">
      <c r="A20" s="1">
        <v>12</v>
      </c>
      <c r="B20" s="56" t="s">
        <v>51</v>
      </c>
      <c r="C20" s="45">
        <v>8</v>
      </c>
      <c r="D20" s="28">
        <f t="shared" si="3"/>
        <v>13.28</v>
      </c>
      <c r="E20" s="28">
        <f t="shared" si="4"/>
        <v>13.28</v>
      </c>
      <c r="F20" s="29">
        <f t="shared" si="5"/>
        <v>10.96</v>
      </c>
      <c r="G20" s="2"/>
      <c r="H20" s="56" t="s">
        <v>52</v>
      </c>
      <c r="I20" s="45">
        <v>0.3</v>
      </c>
      <c r="J20" s="28">
        <f t="shared" si="6"/>
        <v>0.498</v>
      </c>
      <c r="K20" s="29">
        <f t="shared" si="7"/>
        <v>0.498</v>
      </c>
      <c r="L20" s="28">
        <f t="shared" si="8"/>
        <v>0.41099999999999998</v>
      </c>
      <c r="M20" s="2"/>
      <c r="N20" s="56" t="s">
        <v>293</v>
      </c>
      <c r="O20" s="45">
        <v>1</v>
      </c>
      <c r="P20" s="29">
        <f t="shared" si="9"/>
        <v>1.65</v>
      </c>
      <c r="Q20" s="28">
        <f t="shared" si="10"/>
        <v>1.66</v>
      </c>
      <c r="R20" s="28">
        <f t="shared" si="11"/>
        <v>1.37</v>
      </c>
      <c r="S20" s="2"/>
      <c r="U20" s="8"/>
      <c r="V20" s="8"/>
      <c r="W20" s="8"/>
      <c r="X20" s="8"/>
    </row>
    <row r="21" spans="1:24" s="3" customFormat="1" ht="14.25" customHeight="1" x14ac:dyDescent="0.15">
      <c r="A21" s="1">
        <v>13</v>
      </c>
      <c r="B21" s="56" t="s">
        <v>53</v>
      </c>
      <c r="C21" s="45">
        <v>16</v>
      </c>
      <c r="D21" s="28">
        <f t="shared" si="3"/>
        <v>26.56</v>
      </c>
      <c r="E21" s="28">
        <f t="shared" si="4"/>
        <v>26.56</v>
      </c>
      <c r="F21" s="29">
        <f t="shared" si="5"/>
        <v>21.92</v>
      </c>
      <c r="G21" s="2"/>
      <c r="H21" s="56" t="s">
        <v>54</v>
      </c>
      <c r="I21" s="45">
        <v>4.5</v>
      </c>
      <c r="J21" s="28">
        <f t="shared" si="6"/>
        <v>7.47</v>
      </c>
      <c r="K21" s="29">
        <f t="shared" si="7"/>
        <v>7.47</v>
      </c>
      <c r="L21" s="28">
        <f t="shared" si="8"/>
        <v>6.165</v>
      </c>
      <c r="M21" s="2"/>
      <c r="N21" s="56" t="s">
        <v>49</v>
      </c>
      <c r="O21" s="45">
        <v>2</v>
      </c>
      <c r="P21" s="29">
        <f t="shared" si="9"/>
        <v>3.3</v>
      </c>
      <c r="Q21" s="28">
        <f t="shared" si="10"/>
        <v>3.32</v>
      </c>
      <c r="R21" s="28">
        <f t="shared" si="11"/>
        <v>2.74</v>
      </c>
      <c r="S21" s="2"/>
      <c r="U21" s="8"/>
      <c r="V21" s="8"/>
      <c r="W21" s="8"/>
      <c r="X21" s="8"/>
    </row>
    <row r="22" spans="1:24" s="3" customFormat="1" ht="14.25" customHeight="1" x14ac:dyDescent="0.15">
      <c r="A22" s="1">
        <v>14</v>
      </c>
      <c r="B22" s="56" t="s">
        <v>43</v>
      </c>
      <c r="C22" s="45">
        <v>12.5</v>
      </c>
      <c r="D22" s="28">
        <f t="shared" si="3"/>
        <v>20.75</v>
      </c>
      <c r="E22" s="28">
        <f t="shared" si="4"/>
        <v>20.75</v>
      </c>
      <c r="F22" s="29">
        <f t="shared" si="5"/>
        <v>17.125</v>
      </c>
      <c r="G22" s="2"/>
      <c r="H22" s="56" t="s">
        <v>55</v>
      </c>
      <c r="I22" s="45">
        <v>0.8</v>
      </c>
      <c r="J22" s="28">
        <f t="shared" si="6"/>
        <v>1.3280000000000001</v>
      </c>
      <c r="K22" s="29">
        <f t="shared" si="7"/>
        <v>1.3280000000000001</v>
      </c>
      <c r="L22" s="28">
        <f t="shared" si="8"/>
        <v>1.0960000000000001</v>
      </c>
      <c r="M22" s="2"/>
      <c r="N22" s="56" t="s">
        <v>56</v>
      </c>
      <c r="O22" s="45">
        <v>1.3</v>
      </c>
      <c r="P22" s="29">
        <f t="shared" si="9"/>
        <v>2.145</v>
      </c>
      <c r="Q22" s="28">
        <f t="shared" si="10"/>
        <v>2.1579999999999999</v>
      </c>
      <c r="R22" s="28">
        <f t="shared" si="11"/>
        <v>1.7809999999999999</v>
      </c>
      <c r="S22" s="2"/>
      <c r="U22" s="39" t="s">
        <v>57</v>
      </c>
      <c r="V22" s="36"/>
      <c r="W22" s="36"/>
      <c r="X22" s="36"/>
    </row>
    <row r="23" spans="1:24" s="3" customFormat="1" ht="14.25" customHeight="1" x14ac:dyDescent="0.15">
      <c r="A23" s="1">
        <v>15</v>
      </c>
      <c r="B23" s="56" t="s">
        <v>40</v>
      </c>
      <c r="C23" s="45">
        <v>5</v>
      </c>
      <c r="D23" s="28">
        <f t="shared" si="3"/>
        <v>8.3000000000000007</v>
      </c>
      <c r="E23" s="28">
        <f t="shared" si="4"/>
        <v>8.3000000000000007</v>
      </c>
      <c r="F23" s="29">
        <f t="shared" si="5"/>
        <v>6.85</v>
      </c>
      <c r="G23" s="2"/>
      <c r="H23" s="56" t="s">
        <v>293</v>
      </c>
      <c r="I23" s="45">
        <v>1</v>
      </c>
      <c r="J23" s="28">
        <f t="shared" si="6"/>
        <v>1.66</v>
      </c>
      <c r="K23" s="29">
        <f t="shared" si="7"/>
        <v>1.66</v>
      </c>
      <c r="L23" s="28">
        <f t="shared" si="8"/>
        <v>1.37</v>
      </c>
      <c r="M23" s="2"/>
      <c r="N23" s="56" t="s">
        <v>55</v>
      </c>
      <c r="O23" s="45">
        <v>3.5</v>
      </c>
      <c r="P23" s="29">
        <f t="shared" si="9"/>
        <v>5.7750000000000004</v>
      </c>
      <c r="Q23" s="28">
        <f t="shared" si="10"/>
        <v>5.81</v>
      </c>
      <c r="R23" s="28">
        <f t="shared" si="11"/>
        <v>4.7949999999999999</v>
      </c>
      <c r="S23" s="2"/>
      <c r="U23" s="41"/>
      <c r="V23" s="41"/>
      <c r="W23" s="41"/>
      <c r="X23" s="41" t="s">
        <v>58</v>
      </c>
    </row>
    <row r="24" spans="1:24" s="3" customFormat="1" ht="14.25" customHeight="1" x14ac:dyDescent="0.15">
      <c r="A24" s="1">
        <v>16</v>
      </c>
      <c r="B24" s="56" t="s">
        <v>342</v>
      </c>
      <c r="C24" s="45">
        <v>0.6</v>
      </c>
      <c r="D24" s="28">
        <f t="shared" si="3"/>
        <v>0.996</v>
      </c>
      <c r="E24" s="28">
        <f t="shared" si="4"/>
        <v>0.996</v>
      </c>
      <c r="F24" s="29">
        <f t="shared" si="5"/>
        <v>0.82199999999999995</v>
      </c>
      <c r="G24" s="2"/>
      <c r="H24" s="56" t="s">
        <v>59</v>
      </c>
      <c r="I24" s="45">
        <v>0.01</v>
      </c>
      <c r="J24" s="28">
        <f t="shared" si="6"/>
        <v>1.66E-2</v>
      </c>
      <c r="K24" s="29">
        <f t="shared" si="7"/>
        <v>1.66E-2</v>
      </c>
      <c r="L24" s="28">
        <f t="shared" si="8"/>
        <v>1.37E-2</v>
      </c>
      <c r="M24" s="2"/>
      <c r="N24" s="56" t="s">
        <v>60</v>
      </c>
      <c r="O24" s="45">
        <v>1.5</v>
      </c>
      <c r="P24" s="29">
        <f t="shared" si="9"/>
        <v>2.4750000000000001</v>
      </c>
      <c r="Q24" s="28">
        <f t="shared" si="10"/>
        <v>2.4900000000000002</v>
      </c>
      <c r="R24" s="28">
        <f t="shared" si="11"/>
        <v>2.0550000000000002</v>
      </c>
      <c r="S24" s="2"/>
      <c r="U24" s="8"/>
      <c r="V24" s="8"/>
      <c r="W24" s="8"/>
      <c r="X24" s="8"/>
    </row>
    <row r="25" spans="1:24" s="3" customFormat="1" ht="14.25" customHeight="1" x14ac:dyDescent="0.15">
      <c r="A25" s="1">
        <v>17</v>
      </c>
      <c r="B25" s="56" t="s">
        <v>339</v>
      </c>
      <c r="C25" s="45">
        <v>3</v>
      </c>
      <c r="D25" s="28">
        <f t="shared" si="3"/>
        <v>4.9800000000000004</v>
      </c>
      <c r="E25" s="28">
        <f t="shared" si="4"/>
        <v>4.9800000000000004</v>
      </c>
      <c r="F25" s="29">
        <f t="shared" si="5"/>
        <v>4.1100000000000003</v>
      </c>
      <c r="G25" s="2"/>
      <c r="H25" s="56" t="s">
        <v>50</v>
      </c>
      <c r="I25" s="45">
        <v>0.3</v>
      </c>
      <c r="J25" s="28">
        <f t="shared" si="6"/>
        <v>0.498</v>
      </c>
      <c r="K25" s="29">
        <f t="shared" si="7"/>
        <v>0.498</v>
      </c>
      <c r="L25" s="28">
        <f t="shared" si="8"/>
        <v>0.41099999999999998</v>
      </c>
      <c r="M25" s="2"/>
      <c r="N25" s="35"/>
      <c r="O25" s="9"/>
      <c r="P25" s="29" t="str">
        <f t="shared" si="9"/>
        <v/>
      </c>
      <c r="Q25" s="28" t="str">
        <f t="shared" si="10"/>
        <v/>
      </c>
      <c r="R25" s="28" t="str">
        <f t="shared" si="11"/>
        <v/>
      </c>
      <c r="S25" s="2"/>
      <c r="U25" s="8"/>
      <c r="V25" s="8"/>
      <c r="W25" s="8"/>
      <c r="X25" s="8"/>
    </row>
    <row r="26" spans="1:24" s="3" customFormat="1" ht="14.25" customHeight="1" x14ac:dyDescent="0.15">
      <c r="A26" s="1">
        <v>18</v>
      </c>
      <c r="B26" s="56" t="s">
        <v>324</v>
      </c>
      <c r="C26" s="45">
        <v>1.55</v>
      </c>
      <c r="D26" s="28">
        <f t="shared" si="3"/>
        <v>2.573</v>
      </c>
      <c r="E26" s="28">
        <f t="shared" si="4"/>
        <v>2.573</v>
      </c>
      <c r="F26" s="29">
        <f t="shared" si="5"/>
        <v>2.1234999999999999</v>
      </c>
      <c r="G26" s="2"/>
      <c r="H26" s="56" t="s">
        <v>287</v>
      </c>
      <c r="I26" s="45">
        <v>15</v>
      </c>
      <c r="J26" s="28">
        <f t="shared" si="6"/>
        <v>24.9</v>
      </c>
      <c r="K26" s="29">
        <f t="shared" si="7"/>
        <v>24.9</v>
      </c>
      <c r="L26" s="28">
        <f t="shared" si="8"/>
        <v>20.55</v>
      </c>
      <c r="M26" s="2"/>
      <c r="N26" s="35" t="s">
        <v>61</v>
      </c>
      <c r="O26" s="9"/>
      <c r="P26" s="29" t="str">
        <f t="shared" si="9"/>
        <v/>
      </c>
      <c r="Q26" s="28" t="str">
        <f t="shared" si="10"/>
        <v/>
      </c>
      <c r="R26" s="28" t="str">
        <f t="shared" si="11"/>
        <v/>
      </c>
      <c r="S26" s="2"/>
      <c r="U26" s="8"/>
      <c r="V26" s="8"/>
      <c r="W26" s="8"/>
      <c r="X26" s="8"/>
    </row>
    <row r="27" spans="1:24" s="3" customFormat="1" ht="14.25" customHeight="1" x14ac:dyDescent="0.15">
      <c r="A27" s="1">
        <v>19</v>
      </c>
      <c r="B27" s="56" t="s">
        <v>49</v>
      </c>
      <c r="C27" s="45">
        <v>1</v>
      </c>
      <c r="D27" s="28">
        <f t="shared" si="3"/>
        <v>1.66</v>
      </c>
      <c r="E27" s="28">
        <f t="shared" si="4"/>
        <v>1.66</v>
      </c>
      <c r="F27" s="29">
        <f t="shared" si="5"/>
        <v>1.37</v>
      </c>
      <c r="G27" s="2"/>
      <c r="H27" s="60" t="s">
        <v>305</v>
      </c>
      <c r="I27" s="49">
        <v>15</v>
      </c>
      <c r="J27" s="28">
        <f t="shared" si="6"/>
        <v>24.9</v>
      </c>
      <c r="K27" s="29">
        <f t="shared" si="7"/>
        <v>24.9</v>
      </c>
      <c r="L27" s="28">
        <f t="shared" si="8"/>
        <v>20.55</v>
      </c>
      <c r="M27" s="2"/>
      <c r="N27" s="56" t="s">
        <v>62</v>
      </c>
      <c r="O27" s="45">
        <v>25</v>
      </c>
      <c r="P27" s="29">
        <f t="shared" si="9"/>
        <v>41.25</v>
      </c>
      <c r="Q27" s="28">
        <f t="shared" si="10"/>
        <v>41.5</v>
      </c>
      <c r="R27" s="28">
        <f t="shared" si="11"/>
        <v>34.25</v>
      </c>
      <c r="S27" s="2"/>
      <c r="U27" s="8"/>
      <c r="V27" s="8"/>
      <c r="W27" s="8"/>
      <c r="X27" s="8"/>
    </row>
    <row r="28" spans="1:24" s="3" customFormat="1" ht="14.25" customHeight="1" x14ac:dyDescent="0.15">
      <c r="A28" s="1">
        <v>20</v>
      </c>
      <c r="B28" s="56" t="s">
        <v>55</v>
      </c>
      <c r="C28" s="45">
        <v>2</v>
      </c>
      <c r="D28" s="28">
        <f t="shared" si="3"/>
        <v>3.32</v>
      </c>
      <c r="E28" s="28">
        <f t="shared" si="4"/>
        <v>3.32</v>
      </c>
      <c r="F28" s="29">
        <f t="shared" si="5"/>
        <v>2.74</v>
      </c>
      <c r="G28" s="2"/>
      <c r="H28" s="56" t="s">
        <v>40</v>
      </c>
      <c r="I28" s="45">
        <v>5.36</v>
      </c>
      <c r="J28" s="28">
        <f t="shared" si="6"/>
        <v>8.8976000000000006</v>
      </c>
      <c r="K28" s="29">
        <f t="shared" si="7"/>
        <v>8.8976000000000006</v>
      </c>
      <c r="L28" s="28">
        <f t="shared" si="8"/>
        <v>7.3432000000000004</v>
      </c>
      <c r="M28" s="2"/>
      <c r="N28" s="56" t="s">
        <v>63</v>
      </c>
      <c r="O28" s="45">
        <v>15</v>
      </c>
      <c r="P28" s="29">
        <f t="shared" si="9"/>
        <v>24.75</v>
      </c>
      <c r="Q28" s="28">
        <f t="shared" si="10"/>
        <v>24.9</v>
      </c>
      <c r="R28" s="28">
        <f t="shared" si="11"/>
        <v>20.55</v>
      </c>
      <c r="S28" s="2"/>
      <c r="U28" s="8"/>
      <c r="V28" s="8"/>
      <c r="W28" s="8"/>
      <c r="X28" s="8"/>
    </row>
    <row r="29" spans="1:24" s="3" customFormat="1" ht="14.25" customHeight="1" x14ac:dyDescent="0.15">
      <c r="A29" s="1">
        <v>21</v>
      </c>
      <c r="B29" s="56" t="s">
        <v>60</v>
      </c>
      <c r="C29" s="45">
        <v>0.2</v>
      </c>
      <c r="D29" s="28">
        <f t="shared" si="3"/>
        <v>0.33200000000000002</v>
      </c>
      <c r="E29" s="28">
        <f t="shared" si="4"/>
        <v>0.33200000000000002</v>
      </c>
      <c r="F29" s="29">
        <f t="shared" si="5"/>
        <v>0.27400000000000002</v>
      </c>
      <c r="G29" s="2"/>
      <c r="H29" s="56" t="s">
        <v>62</v>
      </c>
      <c r="I29" s="45">
        <v>15</v>
      </c>
      <c r="J29" s="28">
        <f t="shared" si="6"/>
        <v>24.9</v>
      </c>
      <c r="K29" s="29">
        <f t="shared" si="7"/>
        <v>24.9</v>
      </c>
      <c r="L29" s="28">
        <f t="shared" si="8"/>
        <v>20.55</v>
      </c>
      <c r="M29" s="2"/>
      <c r="N29" s="56" t="s">
        <v>305</v>
      </c>
      <c r="O29" s="45">
        <v>10</v>
      </c>
      <c r="P29" s="29">
        <f t="shared" si="9"/>
        <v>16.5</v>
      </c>
      <c r="Q29" s="28">
        <f t="shared" si="10"/>
        <v>16.600000000000001</v>
      </c>
      <c r="R29" s="28">
        <f t="shared" si="11"/>
        <v>13.7</v>
      </c>
      <c r="S29" s="2"/>
    </row>
    <row r="30" spans="1:24" s="3" customFormat="1" ht="14.25" customHeight="1" x14ac:dyDescent="0.15">
      <c r="A30" s="1">
        <v>22</v>
      </c>
      <c r="B30" s="56" t="s">
        <v>56</v>
      </c>
      <c r="C30" s="45">
        <v>0.5</v>
      </c>
      <c r="D30" s="28">
        <f t="shared" si="3"/>
        <v>0.83</v>
      </c>
      <c r="E30" s="28">
        <f t="shared" si="4"/>
        <v>0.83</v>
      </c>
      <c r="F30" s="29">
        <f t="shared" si="5"/>
        <v>0.68500000000000005</v>
      </c>
      <c r="G30" s="2"/>
      <c r="H30" s="56" t="s">
        <v>64</v>
      </c>
      <c r="I30" s="45">
        <v>4</v>
      </c>
      <c r="J30" s="28">
        <f t="shared" si="6"/>
        <v>6.64</v>
      </c>
      <c r="K30" s="29">
        <f t="shared" si="7"/>
        <v>6.64</v>
      </c>
      <c r="L30" s="28">
        <f t="shared" si="8"/>
        <v>5.48</v>
      </c>
      <c r="M30" s="2"/>
      <c r="N30" s="56" t="s">
        <v>40</v>
      </c>
      <c r="O30" s="45">
        <v>5</v>
      </c>
      <c r="P30" s="29">
        <f t="shared" si="9"/>
        <v>8.25</v>
      </c>
      <c r="Q30" s="28">
        <f t="shared" si="10"/>
        <v>8.3000000000000007</v>
      </c>
      <c r="R30" s="28">
        <f t="shared" si="11"/>
        <v>6.85</v>
      </c>
      <c r="S30" s="2"/>
    </row>
    <row r="31" spans="1:24" s="3" customFormat="1" ht="14.25" customHeight="1" x14ac:dyDescent="0.15">
      <c r="A31" s="1">
        <v>23</v>
      </c>
      <c r="B31" s="56" t="s">
        <v>50</v>
      </c>
      <c r="C31" s="45">
        <v>0.3</v>
      </c>
      <c r="D31" s="28">
        <f t="shared" si="3"/>
        <v>0.498</v>
      </c>
      <c r="E31" s="28">
        <f t="shared" si="4"/>
        <v>0.498</v>
      </c>
      <c r="F31" s="29">
        <f t="shared" si="5"/>
        <v>0.41099999999999998</v>
      </c>
      <c r="G31" s="2"/>
      <c r="H31" s="56" t="s">
        <v>65</v>
      </c>
      <c r="I31" s="51">
        <v>0.1</v>
      </c>
      <c r="J31" s="28">
        <f t="shared" si="6"/>
        <v>0.16600000000000001</v>
      </c>
      <c r="K31" s="29">
        <f t="shared" si="7"/>
        <v>0.16600000000000001</v>
      </c>
      <c r="L31" s="28">
        <f t="shared" si="8"/>
        <v>0.13700000000000001</v>
      </c>
      <c r="M31" s="2"/>
      <c r="N31" s="56" t="s">
        <v>66</v>
      </c>
      <c r="O31" s="45">
        <v>1.5</v>
      </c>
      <c r="P31" s="29">
        <f t="shared" si="9"/>
        <v>2.4750000000000001</v>
      </c>
      <c r="Q31" s="28">
        <f t="shared" si="10"/>
        <v>2.4900000000000002</v>
      </c>
      <c r="R31" s="28">
        <f t="shared" si="11"/>
        <v>2.0550000000000002</v>
      </c>
      <c r="S31" s="2"/>
    </row>
    <row r="32" spans="1:24" s="3" customFormat="1" ht="14.25" customHeight="1" x14ac:dyDescent="0.15">
      <c r="A32" s="1">
        <v>24</v>
      </c>
      <c r="B32" s="35"/>
      <c r="C32" s="45"/>
      <c r="D32" s="28" t="str">
        <f t="shared" si="3"/>
        <v/>
      </c>
      <c r="E32" s="28" t="str">
        <f t="shared" si="4"/>
        <v/>
      </c>
      <c r="F32" s="29" t="str">
        <f t="shared" si="5"/>
        <v/>
      </c>
      <c r="G32" s="2"/>
      <c r="H32" s="35" t="s">
        <v>67</v>
      </c>
      <c r="I32" s="45"/>
      <c r="J32" s="28" t="str">
        <f t="shared" si="6"/>
        <v/>
      </c>
      <c r="K32" s="29" t="str">
        <f t="shared" si="7"/>
        <v/>
      </c>
      <c r="L32" s="28" t="str">
        <f t="shared" si="8"/>
        <v/>
      </c>
      <c r="M32" s="2"/>
      <c r="N32" s="56" t="s">
        <v>55</v>
      </c>
      <c r="O32" s="45">
        <v>0.2</v>
      </c>
      <c r="P32" s="29">
        <f t="shared" si="9"/>
        <v>0.33</v>
      </c>
      <c r="Q32" s="28">
        <f t="shared" si="10"/>
        <v>0.33200000000000002</v>
      </c>
      <c r="R32" s="28">
        <f t="shared" si="11"/>
        <v>0.27400000000000002</v>
      </c>
      <c r="S32" s="2"/>
    </row>
    <row r="33" spans="1:19" s="3" customFormat="1" ht="14.25" customHeight="1" x14ac:dyDescent="0.15">
      <c r="A33" s="1">
        <v>25</v>
      </c>
      <c r="B33" s="35" t="s">
        <v>68</v>
      </c>
      <c r="C33" s="9"/>
      <c r="D33" s="28" t="str">
        <f t="shared" si="3"/>
        <v/>
      </c>
      <c r="E33" s="28" t="str">
        <f t="shared" si="4"/>
        <v/>
      </c>
      <c r="F33" s="29" t="str">
        <f t="shared" si="5"/>
        <v/>
      </c>
      <c r="G33" s="2"/>
      <c r="H33" s="56" t="s">
        <v>69</v>
      </c>
      <c r="I33" s="45">
        <v>8</v>
      </c>
      <c r="J33" s="28">
        <f t="shared" si="6"/>
        <v>13.28</v>
      </c>
      <c r="K33" s="29">
        <f t="shared" si="7"/>
        <v>13.28</v>
      </c>
      <c r="L33" s="28">
        <f t="shared" si="8"/>
        <v>10.96</v>
      </c>
      <c r="M33" s="2"/>
      <c r="N33" s="56"/>
      <c r="O33" s="45"/>
      <c r="P33" s="29" t="str">
        <f t="shared" si="9"/>
        <v/>
      </c>
      <c r="Q33" s="28" t="str">
        <f t="shared" si="10"/>
        <v/>
      </c>
      <c r="R33" s="28" t="str">
        <f t="shared" si="11"/>
        <v/>
      </c>
      <c r="S33" s="2"/>
    </row>
    <row r="34" spans="1:19" s="3" customFormat="1" ht="14.25" customHeight="1" x14ac:dyDescent="0.15">
      <c r="A34" s="1">
        <v>26</v>
      </c>
      <c r="B34" s="56" t="s">
        <v>70</v>
      </c>
      <c r="C34" s="45">
        <v>8</v>
      </c>
      <c r="D34" s="28">
        <f t="shared" si="3"/>
        <v>13.28</v>
      </c>
      <c r="E34" s="28">
        <f t="shared" si="4"/>
        <v>13.28</v>
      </c>
      <c r="F34" s="29">
        <f t="shared" si="5"/>
        <v>10.96</v>
      </c>
      <c r="G34" s="2"/>
      <c r="H34" s="56" t="s">
        <v>34</v>
      </c>
      <c r="I34" s="45">
        <v>12</v>
      </c>
      <c r="J34" s="28">
        <f t="shared" si="6"/>
        <v>19.920000000000002</v>
      </c>
      <c r="K34" s="29">
        <f t="shared" si="7"/>
        <v>19.920000000000002</v>
      </c>
      <c r="L34" s="28">
        <f t="shared" si="8"/>
        <v>16.440000000000001</v>
      </c>
      <c r="M34" s="2"/>
      <c r="N34" s="35"/>
      <c r="O34" s="45"/>
      <c r="P34" s="29" t="str">
        <f t="shared" si="9"/>
        <v/>
      </c>
      <c r="Q34" s="28" t="str">
        <f t="shared" si="10"/>
        <v/>
      </c>
      <c r="R34" s="28" t="str">
        <f t="shared" si="11"/>
        <v/>
      </c>
      <c r="S34" s="2"/>
    </row>
    <row r="35" spans="1:19" s="3" customFormat="1" ht="14.25" customHeight="1" x14ac:dyDescent="0.15">
      <c r="A35" s="1">
        <v>27</v>
      </c>
      <c r="B35" s="56" t="s">
        <v>71</v>
      </c>
      <c r="C35" s="45">
        <v>15</v>
      </c>
      <c r="D35" s="28">
        <f t="shared" si="3"/>
        <v>24.9</v>
      </c>
      <c r="E35" s="28">
        <f t="shared" si="4"/>
        <v>24.9</v>
      </c>
      <c r="F35" s="29">
        <f t="shared" si="5"/>
        <v>20.55</v>
      </c>
      <c r="G35" s="2"/>
      <c r="H35" s="56" t="s">
        <v>296</v>
      </c>
      <c r="I35" s="45">
        <v>5</v>
      </c>
      <c r="J35" s="28">
        <f t="shared" si="6"/>
        <v>8.3000000000000007</v>
      </c>
      <c r="K35" s="29">
        <f t="shared" si="7"/>
        <v>8.3000000000000007</v>
      </c>
      <c r="L35" s="28">
        <f t="shared" si="8"/>
        <v>6.85</v>
      </c>
      <c r="M35" s="2"/>
      <c r="N35" s="35"/>
      <c r="O35" s="45"/>
      <c r="P35" s="29" t="str">
        <f t="shared" si="9"/>
        <v/>
      </c>
      <c r="Q35" s="28" t="str">
        <f t="shared" si="10"/>
        <v/>
      </c>
      <c r="R35" s="28" t="str">
        <f t="shared" si="11"/>
        <v/>
      </c>
      <c r="S35" s="2"/>
    </row>
    <row r="36" spans="1:19" s="3" customFormat="1" ht="14.25" customHeight="1" x14ac:dyDescent="0.15">
      <c r="A36" s="1">
        <v>28</v>
      </c>
      <c r="B36" s="56" t="s">
        <v>72</v>
      </c>
      <c r="C36" s="45">
        <v>4</v>
      </c>
      <c r="D36" s="28">
        <f t="shared" si="3"/>
        <v>6.64</v>
      </c>
      <c r="E36" s="28">
        <f t="shared" si="4"/>
        <v>6.64</v>
      </c>
      <c r="F36" s="29">
        <f t="shared" si="5"/>
        <v>5.48</v>
      </c>
      <c r="G36" s="2"/>
      <c r="H36" s="56" t="s">
        <v>342</v>
      </c>
      <c r="I36" s="45">
        <v>0.5</v>
      </c>
      <c r="J36" s="28">
        <f t="shared" si="6"/>
        <v>0.83</v>
      </c>
      <c r="K36" s="29">
        <f t="shared" si="7"/>
        <v>0.83</v>
      </c>
      <c r="L36" s="28">
        <f t="shared" si="8"/>
        <v>0.68500000000000005</v>
      </c>
      <c r="M36" s="2"/>
      <c r="N36" s="35"/>
      <c r="O36" s="9"/>
      <c r="P36" s="29" t="str">
        <f t="shared" si="9"/>
        <v/>
      </c>
      <c r="Q36" s="28" t="str">
        <f t="shared" si="10"/>
        <v/>
      </c>
      <c r="R36" s="28" t="str">
        <f t="shared" si="11"/>
        <v/>
      </c>
      <c r="S36" s="2"/>
    </row>
    <row r="37" spans="1:19" s="3" customFormat="1" ht="14.25" customHeight="1" x14ac:dyDescent="0.15">
      <c r="A37" s="1">
        <v>29</v>
      </c>
      <c r="B37" s="56" t="s">
        <v>73</v>
      </c>
      <c r="C37" s="45">
        <v>0.5</v>
      </c>
      <c r="D37" s="28">
        <f t="shared" si="3"/>
        <v>0.83</v>
      </c>
      <c r="E37" s="28">
        <f t="shared" si="4"/>
        <v>0.83</v>
      </c>
      <c r="F37" s="29">
        <f t="shared" si="5"/>
        <v>0.68500000000000005</v>
      </c>
      <c r="G37" s="2"/>
      <c r="H37" s="56" t="s">
        <v>74</v>
      </c>
      <c r="I37" s="45">
        <v>8</v>
      </c>
      <c r="J37" s="28">
        <f t="shared" si="6"/>
        <v>13.28</v>
      </c>
      <c r="K37" s="29">
        <f t="shared" si="7"/>
        <v>13.28</v>
      </c>
      <c r="L37" s="28">
        <f t="shared" si="8"/>
        <v>10.96</v>
      </c>
      <c r="M37" s="2"/>
      <c r="N37" s="35"/>
      <c r="O37" s="9"/>
      <c r="P37" s="29" t="str">
        <f t="shared" si="9"/>
        <v/>
      </c>
      <c r="Q37" s="28" t="str">
        <f t="shared" si="10"/>
        <v/>
      </c>
      <c r="R37" s="28" t="str">
        <f t="shared" si="11"/>
        <v/>
      </c>
      <c r="S37" s="2"/>
    </row>
    <row r="38" spans="1:19" s="3" customFormat="1" ht="14.25" customHeight="1" x14ac:dyDescent="0.15">
      <c r="A38" s="1">
        <v>30</v>
      </c>
      <c r="B38" s="56" t="s">
        <v>75</v>
      </c>
      <c r="C38" s="45">
        <v>0.7</v>
      </c>
      <c r="D38" s="28">
        <f t="shared" si="3"/>
        <v>1.1619999999999999</v>
      </c>
      <c r="E38" s="28">
        <f t="shared" si="4"/>
        <v>1.1619999999999999</v>
      </c>
      <c r="F38" s="29">
        <f t="shared" si="5"/>
        <v>0.95899999999999985</v>
      </c>
      <c r="G38" s="2"/>
      <c r="H38" s="56" t="s">
        <v>297</v>
      </c>
      <c r="I38" s="45">
        <v>5</v>
      </c>
      <c r="J38" s="28">
        <f t="shared" si="6"/>
        <v>8.3000000000000007</v>
      </c>
      <c r="K38" s="29">
        <f t="shared" si="7"/>
        <v>8.3000000000000007</v>
      </c>
      <c r="L38" s="28">
        <f t="shared" si="8"/>
        <v>6.85</v>
      </c>
      <c r="M38" s="2"/>
      <c r="N38" s="35"/>
      <c r="O38" s="9"/>
      <c r="P38" s="29" t="str">
        <f t="shared" si="9"/>
        <v/>
      </c>
      <c r="Q38" s="28" t="str">
        <f t="shared" si="10"/>
        <v/>
      </c>
      <c r="R38" s="28" t="str">
        <f t="shared" si="11"/>
        <v/>
      </c>
      <c r="S38" s="2"/>
    </row>
    <row r="39" spans="1:19" s="3" customFormat="1" ht="14.25" customHeight="1" x14ac:dyDescent="0.15">
      <c r="A39" s="1">
        <v>31</v>
      </c>
      <c r="B39" s="56" t="s">
        <v>76</v>
      </c>
      <c r="C39" s="45">
        <v>1.3</v>
      </c>
      <c r="D39" s="28">
        <f t="shared" si="3"/>
        <v>2.1579999999999999</v>
      </c>
      <c r="E39" s="28">
        <f t="shared" si="4"/>
        <v>2.1579999999999999</v>
      </c>
      <c r="F39" s="29">
        <f t="shared" si="5"/>
        <v>1.7809999999999999</v>
      </c>
      <c r="G39" s="2"/>
      <c r="H39" s="56" t="s">
        <v>77</v>
      </c>
      <c r="I39" s="45">
        <v>3</v>
      </c>
      <c r="J39" s="28">
        <f t="shared" si="6"/>
        <v>4.9800000000000004</v>
      </c>
      <c r="K39" s="29">
        <f t="shared" si="7"/>
        <v>4.9800000000000004</v>
      </c>
      <c r="L39" s="28">
        <f t="shared" si="8"/>
        <v>4.1100000000000003</v>
      </c>
      <c r="M39" s="2"/>
      <c r="N39" s="35"/>
      <c r="O39" s="9"/>
      <c r="P39" s="29" t="str">
        <f t="shared" si="9"/>
        <v/>
      </c>
      <c r="Q39" s="28" t="str">
        <f t="shared" si="10"/>
        <v/>
      </c>
      <c r="R39" s="28" t="str">
        <f t="shared" si="11"/>
        <v/>
      </c>
      <c r="S39" s="2"/>
    </row>
    <row r="40" spans="1:19" s="3" customFormat="1" ht="14.25" customHeight="1" x14ac:dyDescent="0.15">
      <c r="A40" s="1">
        <v>32</v>
      </c>
      <c r="B40" s="56" t="s">
        <v>295</v>
      </c>
      <c r="C40" s="45">
        <v>8</v>
      </c>
      <c r="D40" s="28">
        <f t="shared" si="3"/>
        <v>13.28</v>
      </c>
      <c r="E40" s="28">
        <f t="shared" si="4"/>
        <v>13.28</v>
      </c>
      <c r="F40" s="29">
        <f t="shared" si="5"/>
        <v>10.96</v>
      </c>
      <c r="G40" s="2"/>
      <c r="H40" s="56" t="s">
        <v>78</v>
      </c>
      <c r="I40" s="45">
        <v>0.3</v>
      </c>
      <c r="J40" s="28">
        <f t="shared" si="6"/>
        <v>0.498</v>
      </c>
      <c r="K40" s="29">
        <f t="shared" si="7"/>
        <v>0.498</v>
      </c>
      <c r="L40" s="28">
        <f t="shared" si="8"/>
        <v>0.41099999999999998</v>
      </c>
      <c r="M40" s="2"/>
      <c r="N40" s="35"/>
      <c r="O40" s="9"/>
      <c r="P40" s="29" t="str">
        <f t="shared" si="9"/>
        <v/>
      </c>
      <c r="Q40" s="28" t="str">
        <f t="shared" si="10"/>
        <v/>
      </c>
      <c r="R40" s="28" t="str">
        <f t="shared" si="11"/>
        <v/>
      </c>
      <c r="S40" s="2"/>
    </row>
    <row r="41" spans="1:19" s="3" customFormat="1" ht="14.25" customHeight="1" x14ac:dyDescent="0.15">
      <c r="A41" s="1">
        <v>33</v>
      </c>
      <c r="B41" s="56"/>
      <c r="C41" s="45"/>
      <c r="D41" s="28" t="str">
        <f t="shared" si="3"/>
        <v/>
      </c>
      <c r="E41" s="28" t="str">
        <f t="shared" si="4"/>
        <v/>
      </c>
      <c r="F41" s="29" t="str">
        <f t="shared" si="5"/>
        <v/>
      </c>
      <c r="G41" s="2"/>
      <c r="H41" s="56" t="s">
        <v>60</v>
      </c>
      <c r="I41" s="45">
        <v>2</v>
      </c>
      <c r="J41" s="28">
        <f t="shared" si="6"/>
        <v>3.32</v>
      </c>
      <c r="K41" s="29">
        <f t="shared" si="7"/>
        <v>3.32</v>
      </c>
      <c r="L41" s="28">
        <f t="shared" si="8"/>
        <v>2.74</v>
      </c>
      <c r="M41" s="2"/>
      <c r="N41" s="35"/>
      <c r="O41" s="9"/>
      <c r="P41" s="29" t="str">
        <f t="shared" si="9"/>
        <v/>
      </c>
      <c r="Q41" s="28" t="str">
        <f t="shared" si="10"/>
        <v/>
      </c>
      <c r="R41" s="28" t="str">
        <f t="shared" si="11"/>
        <v/>
      </c>
      <c r="S41" s="2"/>
    </row>
    <row r="42" spans="1:19" s="3" customFormat="1" ht="14.25" customHeight="1" x14ac:dyDescent="0.15">
      <c r="A42" s="1">
        <v>34</v>
      </c>
      <c r="B42" s="35"/>
      <c r="C42" s="45"/>
      <c r="D42" s="28" t="str">
        <f t="shared" si="3"/>
        <v/>
      </c>
      <c r="E42" s="28" t="str">
        <f t="shared" si="4"/>
        <v/>
      </c>
      <c r="F42" s="29" t="str">
        <f t="shared" si="5"/>
        <v/>
      </c>
      <c r="G42" s="2"/>
      <c r="H42" s="56" t="s">
        <v>293</v>
      </c>
      <c r="I42" s="45">
        <v>0.5</v>
      </c>
      <c r="J42" s="28">
        <f t="shared" si="6"/>
        <v>0.83</v>
      </c>
      <c r="K42" s="29">
        <f t="shared" si="7"/>
        <v>0.83</v>
      </c>
      <c r="L42" s="28">
        <f t="shared" si="8"/>
        <v>0.68500000000000005</v>
      </c>
      <c r="M42" s="2"/>
      <c r="N42" s="35"/>
      <c r="O42" s="9"/>
      <c r="P42" s="29" t="str">
        <f t="shared" si="9"/>
        <v/>
      </c>
      <c r="Q42" s="28" t="str">
        <f t="shared" si="10"/>
        <v/>
      </c>
      <c r="R42" s="28" t="str">
        <f t="shared" si="11"/>
        <v/>
      </c>
      <c r="S42" s="2"/>
    </row>
    <row r="43" spans="1:19" s="3" customFormat="1" ht="14.25" customHeight="1" x14ac:dyDescent="0.15">
      <c r="A43" s="1">
        <v>35</v>
      </c>
      <c r="B43" s="6"/>
      <c r="C43" s="6"/>
      <c r="D43" s="28" t="str">
        <f t="shared" si="3"/>
        <v/>
      </c>
      <c r="E43" s="28" t="str">
        <f t="shared" si="4"/>
        <v/>
      </c>
      <c r="F43" s="29" t="str">
        <f t="shared" si="5"/>
        <v/>
      </c>
      <c r="G43" s="2"/>
      <c r="H43" s="56" t="s">
        <v>59</v>
      </c>
      <c r="I43" s="45">
        <v>0.01</v>
      </c>
      <c r="J43" s="28">
        <f t="shared" si="6"/>
        <v>1.66E-2</v>
      </c>
      <c r="K43" s="29">
        <f t="shared" si="7"/>
        <v>1.66E-2</v>
      </c>
      <c r="L43" s="28">
        <f t="shared" si="8"/>
        <v>1.37E-2</v>
      </c>
      <c r="M43" s="2"/>
      <c r="N43" s="35"/>
      <c r="O43" s="9"/>
      <c r="P43" s="29" t="str">
        <f t="shared" si="9"/>
        <v/>
      </c>
      <c r="Q43" s="28" t="str">
        <f t="shared" si="10"/>
        <v/>
      </c>
      <c r="R43" s="28" t="str">
        <f t="shared" si="11"/>
        <v/>
      </c>
      <c r="S43" s="2"/>
    </row>
    <row r="44" spans="1:19" s="3" customFormat="1" ht="14.25" customHeight="1" x14ac:dyDescent="0.15">
      <c r="A44" s="1">
        <v>36</v>
      </c>
      <c r="B44" s="6"/>
      <c r="C44" s="6"/>
      <c r="D44" s="28" t="str">
        <f t="shared" si="3"/>
        <v/>
      </c>
      <c r="E44" s="28" t="str">
        <f t="shared" si="4"/>
        <v/>
      </c>
      <c r="F44" s="29" t="str">
        <f t="shared" si="5"/>
        <v/>
      </c>
      <c r="G44" s="2"/>
      <c r="H44" s="56" t="s">
        <v>50</v>
      </c>
      <c r="I44" s="45">
        <v>0.3</v>
      </c>
      <c r="J44" s="28">
        <f t="shared" si="6"/>
        <v>0.498</v>
      </c>
      <c r="K44" s="29">
        <f t="shared" si="7"/>
        <v>0.498</v>
      </c>
      <c r="L44" s="28">
        <f t="shared" si="8"/>
        <v>0.41099999999999998</v>
      </c>
      <c r="M44" s="2"/>
      <c r="N44" s="35"/>
      <c r="O44" s="9"/>
      <c r="P44" s="29" t="str">
        <f t="shared" si="9"/>
        <v/>
      </c>
      <c r="Q44" s="28" t="str">
        <f t="shared" si="10"/>
        <v/>
      </c>
      <c r="R44" s="28" t="str">
        <f t="shared" si="11"/>
        <v/>
      </c>
      <c r="S44" s="2"/>
    </row>
    <row r="45" spans="1:19" ht="14.25" customHeight="1" x14ac:dyDescent="0.15">
      <c r="B45" s="44" t="s">
        <v>0</v>
      </c>
    </row>
    <row r="46" spans="1:19" ht="14.25" customHeight="1" x14ac:dyDescent="0.15">
      <c r="D46" s="32">
        <v>3</v>
      </c>
      <c r="E46" s="33">
        <f>J46</f>
        <v>4</v>
      </c>
      <c r="F46" s="34">
        <f>P46</f>
        <v>5</v>
      </c>
      <c r="G46" s="31"/>
      <c r="I46" s="31"/>
      <c r="J46" s="32">
        <v>4</v>
      </c>
      <c r="K46" s="33">
        <f>P46</f>
        <v>5</v>
      </c>
      <c r="L46" s="34">
        <f>D46</f>
        <v>3</v>
      </c>
      <c r="M46" s="31"/>
      <c r="O46" s="31"/>
      <c r="P46" s="32">
        <v>5</v>
      </c>
      <c r="Q46" s="33">
        <f>D46</f>
        <v>3</v>
      </c>
      <c r="R46" s="34">
        <f>J46</f>
        <v>4</v>
      </c>
    </row>
    <row r="47" spans="1:19" ht="14.25" customHeight="1" x14ac:dyDescent="0.15">
      <c r="B47" s="100" t="s">
        <v>1</v>
      </c>
      <c r="C47" s="101"/>
      <c r="D47" s="66" t="s">
        <v>2</v>
      </c>
      <c r="E47" s="66" t="s">
        <v>3</v>
      </c>
      <c r="F47" s="66" t="s">
        <v>4</v>
      </c>
      <c r="H47" s="100" t="s">
        <v>1</v>
      </c>
      <c r="I47" s="101"/>
      <c r="J47" s="66" t="s">
        <v>2</v>
      </c>
      <c r="K47" s="66" t="s">
        <v>3</v>
      </c>
      <c r="L47" s="66" t="s">
        <v>4</v>
      </c>
      <c r="N47" s="100" t="s">
        <v>1</v>
      </c>
      <c r="O47" s="101"/>
      <c r="P47" s="66" t="s">
        <v>2</v>
      </c>
      <c r="Q47" s="66" t="s">
        <v>3</v>
      </c>
      <c r="R47" s="66" t="s">
        <v>4</v>
      </c>
    </row>
    <row r="48" spans="1:19" ht="14.25" customHeight="1" x14ac:dyDescent="0.15">
      <c r="B48" s="100" t="s">
        <v>5</v>
      </c>
      <c r="C48" s="101"/>
      <c r="D48" s="9"/>
      <c r="E48" s="9"/>
      <c r="F48" s="9"/>
      <c r="H48" s="100" t="s">
        <v>79</v>
      </c>
      <c r="I48" s="101"/>
      <c r="J48" s="9"/>
      <c r="K48" s="9"/>
      <c r="L48" s="9"/>
      <c r="N48" s="100" t="s">
        <v>5</v>
      </c>
      <c r="O48" s="101"/>
      <c r="P48" s="9"/>
      <c r="Q48" s="9"/>
      <c r="R48" s="9"/>
    </row>
    <row r="49" spans="1:24" ht="14.25" customHeight="1" x14ac:dyDescent="0.15">
      <c r="B49" s="100" t="s">
        <v>80</v>
      </c>
      <c r="C49" s="101"/>
      <c r="D49" s="9">
        <v>1660</v>
      </c>
      <c r="E49" s="9">
        <v>1660</v>
      </c>
      <c r="F49" s="9">
        <v>1360</v>
      </c>
      <c r="H49" s="100" t="s">
        <v>81</v>
      </c>
      <c r="I49" s="101"/>
      <c r="J49" s="9">
        <v>1660</v>
      </c>
      <c r="K49" s="9">
        <v>1660</v>
      </c>
      <c r="L49" s="9">
        <v>1360</v>
      </c>
      <c r="N49" s="100" t="s">
        <v>82</v>
      </c>
      <c r="O49" s="101"/>
      <c r="P49" s="9">
        <v>1660</v>
      </c>
      <c r="Q49" s="9">
        <v>1660</v>
      </c>
      <c r="R49" s="9">
        <v>1360</v>
      </c>
    </row>
    <row r="50" spans="1:24" ht="14.25" customHeight="1" x14ac:dyDescent="0.15">
      <c r="B50" s="100" t="s">
        <v>83</v>
      </c>
      <c r="C50" s="101"/>
      <c r="D50" s="9"/>
      <c r="E50" s="9"/>
      <c r="F50" s="9"/>
      <c r="H50" s="100"/>
      <c r="I50" s="101"/>
      <c r="J50" s="9"/>
      <c r="K50" s="9"/>
      <c r="L50" s="9"/>
      <c r="N50" s="100" t="s">
        <v>84</v>
      </c>
      <c r="O50" s="101"/>
      <c r="P50" s="9"/>
      <c r="Q50" s="9"/>
      <c r="R50" s="9"/>
    </row>
    <row r="51" spans="1:24" ht="14.25" customHeight="1" x14ac:dyDescent="0.15">
      <c r="B51" s="100" t="s">
        <v>85</v>
      </c>
      <c r="C51" s="101"/>
      <c r="D51" s="13">
        <f>D48+D49+D50</f>
        <v>1660</v>
      </c>
      <c r="E51" s="13">
        <f t="shared" ref="E51:F51" si="12">E48+E49+E50</f>
        <v>1660</v>
      </c>
      <c r="F51" s="13">
        <f t="shared" si="12"/>
        <v>1360</v>
      </c>
      <c r="H51" s="100"/>
      <c r="I51" s="101"/>
      <c r="J51" s="13">
        <f>J48+J49+J50</f>
        <v>1660</v>
      </c>
      <c r="K51" s="13">
        <f t="shared" ref="K51" si="13">K48+K49+K50</f>
        <v>1660</v>
      </c>
      <c r="L51" s="13">
        <f t="shared" ref="L51" si="14">L48+L49+L50</f>
        <v>1360</v>
      </c>
      <c r="N51" s="100" t="s">
        <v>86</v>
      </c>
      <c r="O51" s="101"/>
      <c r="P51" s="13">
        <f>P48+P49+P50</f>
        <v>1660</v>
      </c>
      <c r="Q51" s="13">
        <f t="shared" ref="Q51" si="15">Q48+Q49+Q50</f>
        <v>1660</v>
      </c>
      <c r="R51" s="13">
        <f t="shared" ref="R51" si="16">R48+R49+R50</f>
        <v>1360</v>
      </c>
    </row>
    <row r="52" spans="1:24" ht="14.25" customHeight="1" x14ac:dyDescent="0.15">
      <c r="B52" s="66" t="s">
        <v>13</v>
      </c>
      <c r="C52" s="66" t="s">
        <v>14</v>
      </c>
      <c r="D52" s="66" t="s">
        <v>18</v>
      </c>
      <c r="E52" s="66" t="s">
        <v>19</v>
      </c>
      <c r="F52" s="66" t="s">
        <v>20</v>
      </c>
      <c r="H52" s="66" t="s">
        <v>13</v>
      </c>
      <c r="I52" s="66" t="s">
        <v>14</v>
      </c>
      <c r="J52" s="66" t="s">
        <v>18</v>
      </c>
      <c r="K52" s="66" t="s">
        <v>19</v>
      </c>
      <c r="L52" s="66" t="s">
        <v>20</v>
      </c>
      <c r="N52" s="66" t="s">
        <v>13</v>
      </c>
      <c r="O52" s="66" t="s">
        <v>14</v>
      </c>
      <c r="P52" s="66" t="s">
        <v>18</v>
      </c>
      <c r="Q52" s="66" t="s">
        <v>19</v>
      </c>
      <c r="R52" s="66" t="s">
        <v>20</v>
      </c>
      <c r="U52" s="39" t="s">
        <v>21</v>
      </c>
      <c r="V52" s="40" t="s">
        <v>22</v>
      </c>
      <c r="W52" s="40" t="s">
        <v>23</v>
      </c>
      <c r="X52" s="40" t="s">
        <v>24</v>
      </c>
    </row>
    <row r="53" spans="1:24" ht="14.25" customHeight="1" x14ac:dyDescent="0.15">
      <c r="A53" s="7">
        <v>1</v>
      </c>
      <c r="B53" s="35" t="s">
        <v>25</v>
      </c>
      <c r="C53" s="45">
        <v>80</v>
      </c>
      <c r="D53" s="30">
        <f>IF(C53="","",(C53*D$51/1000))</f>
        <v>132.80000000000001</v>
      </c>
      <c r="E53" s="30">
        <f>IF(C53="","",(C53*E$51/1000))</f>
        <v>132.80000000000001</v>
      </c>
      <c r="F53" s="30">
        <f>IF(C53="","",(C53*F$51/1000))</f>
        <v>108.8</v>
      </c>
      <c r="G53" s="10"/>
      <c r="H53" s="35" t="s">
        <v>25</v>
      </c>
      <c r="I53" s="45">
        <v>80</v>
      </c>
      <c r="J53" s="30">
        <f>IF(I53="","",(I53*J$51/1000))</f>
        <v>132.80000000000001</v>
      </c>
      <c r="K53" s="30">
        <f>IF(I53="","",(I53*K$51/1000))</f>
        <v>132.80000000000001</v>
      </c>
      <c r="L53" s="30">
        <f>IF(I53="","",(I53*L$51/1000))</f>
        <v>108.8</v>
      </c>
      <c r="M53" s="10"/>
      <c r="N53" s="35" t="s">
        <v>25</v>
      </c>
      <c r="O53" s="45">
        <v>80</v>
      </c>
      <c r="P53" s="30">
        <f>IF(O53="","",(O53*P$51/1000))</f>
        <v>132.80000000000001</v>
      </c>
      <c r="Q53" s="30">
        <f>IF(O53="","",(O53*Q$51/1000))</f>
        <v>132.80000000000001</v>
      </c>
      <c r="R53" s="30">
        <f>IF(O53="","",(O53*R$51/1000))</f>
        <v>108.8</v>
      </c>
      <c r="S53" s="10"/>
      <c r="U53" s="41"/>
      <c r="V53" s="42">
        <f>SUMIF($B53:$B88,$U53,D53:D88)+SUMIF($H53:$H88,$U53,J53:J88)+SUMIF($N53:$N88,$U53,P53:P88)</f>
        <v>0</v>
      </c>
      <c r="W53" s="42">
        <f>SUMIF($B53:$B88,$U53,E53:E88)+SUMIF($H53:$H88,$U53,K53:K88)+SUMIF($N53:$N88,$U53,Q53:Q88)</f>
        <v>0</v>
      </c>
      <c r="X53" s="43" t="s">
        <v>26</v>
      </c>
    </row>
    <row r="54" spans="1:24" ht="14.25" customHeight="1" x14ac:dyDescent="0.15">
      <c r="A54" s="7">
        <v>2</v>
      </c>
      <c r="B54" s="35" t="s">
        <v>87</v>
      </c>
      <c r="C54" s="9"/>
      <c r="D54" s="30"/>
      <c r="E54" s="30"/>
      <c r="F54" s="30"/>
      <c r="G54" s="10"/>
      <c r="H54" s="35" t="s">
        <v>88</v>
      </c>
      <c r="I54" s="45"/>
      <c r="J54" s="30" t="str">
        <f t="shared" ref="J54:J88" si="17">IF(I54="","",(I54*J$51/1000))</f>
        <v/>
      </c>
      <c r="K54" s="30" t="str">
        <f t="shared" ref="K54:K88" si="18">IF(I54="","",(I54*K$51/1000))</f>
        <v/>
      </c>
      <c r="L54" s="30" t="str">
        <f t="shared" ref="L54:L88" si="19">IF(I54="","",(I54*L$51/1000))</f>
        <v/>
      </c>
      <c r="M54" s="10"/>
      <c r="N54" s="35"/>
      <c r="O54" s="45"/>
      <c r="P54" s="30" t="str">
        <f t="shared" ref="P54:P88" si="20">IF(O54="","",(O54*P$51/1000))</f>
        <v/>
      </c>
      <c r="Q54" s="30" t="str">
        <f t="shared" ref="Q54:Q88" si="21">IF(O54="","",(O54*Q$51/1000))</f>
        <v/>
      </c>
      <c r="R54" s="30" t="str">
        <f t="shared" ref="R54:R88" si="22">IF(O54="","",(O54*R$51/1000))</f>
        <v/>
      </c>
      <c r="S54" s="10"/>
      <c r="U54" s="41"/>
      <c r="V54" s="42">
        <f>SUMIF($B53:$B88,$U54,D53:D88)+SUMIF($H53:$H88,$U54,J53:J88)+SUMIF($N53:$N88,$U54,P53:P88)</f>
        <v>0</v>
      </c>
      <c r="W54" s="42">
        <f>SUMIF($B53:$B88,$U54,E53:E88)+SUMIF($H53:$H88,$U54,K53:K88)+SUMIF($N53:$N88,$U54,Q53:Q88)</f>
        <v>0</v>
      </c>
      <c r="X54" s="43" t="s">
        <v>30</v>
      </c>
    </row>
    <row r="55" spans="1:24" ht="14.25" customHeight="1" x14ac:dyDescent="0.15">
      <c r="A55" s="7">
        <v>3</v>
      </c>
      <c r="B55" s="56" t="s">
        <v>89</v>
      </c>
      <c r="C55" s="50" t="s">
        <v>90</v>
      </c>
      <c r="D55" s="30" t="e">
        <f t="shared" ref="D55:D88" si="23">IF(C55="","",(C55*D$51/1000))</f>
        <v>#VALUE!</v>
      </c>
      <c r="E55" s="30" t="e">
        <f t="shared" ref="E55:E88" si="24">IF(C55="","",(C55*E$51/1000))</f>
        <v>#VALUE!</v>
      </c>
      <c r="F55" s="30" t="e">
        <f t="shared" ref="F55:F88" si="25">IF(C55="","",(C55*F$51/1000))</f>
        <v>#VALUE!</v>
      </c>
      <c r="G55" s="10"/>
      <c r="H55" s="56" t="s">
        <v>91</v>
      </c>
      <c r="I55" s="45">
        <v>30</v>
      </c>
      <c r="J55" s="30">
        <f t="shared" si="17"/>
        <v>49.8</v>
      </c>
      <c r="K55" s="30">
        <f t="shared" si="18"/>
        <v>49.8</v>
      </c>
      <c r="L55" s="30">
        <f t="shared" si="19"/>
        <v>40.799999999999997</v>
      </c>
      <c r="M55" s="10"/>
      <c r="N55" s="35" t="s">
        <v>92</v>
      </c>
      <c r="O55" s="9"/>
      <c r="P55" s="30" t="str">
        <f t="shared" si="20"/>
        <v/>
      </c>
      <c r="Q55" s="30" t="str">
        <f t="shared" si="21"/>
        <v/>
      </c>
      <c r="R55" s="30" t="str">
        <f t="shared" si="22"/>
        <v/>
      </c>
      <c r="S55" s="10"/>
      <c r="U55" s="41"/>
      <c r="V55" s="42">
        <f>SUMIF($B53:$B88,$U55,D53:D88)+SUMIF($H53:$H88,$U55,J53:J88)+SUMIF($N53:$N88,$U55,P53:P88)</f>
        <v>0</v>
      </c>
      <c r="W55" s="42">
        <f>SUMIF($B53:$B88,$U55,E53:E88)+SUMIF($H53:$H88,$U55,K53:K88)+SUMIF($N53:$N88,$U55,Q53:Q88)</f>
        <v>0</v>
      </c>
      <c r="X55" s="43" t="s">
        <v>26</v>
      </c>
    </row>
    <row r="56" spans="1:24" ht="14.25" customHeight="1" x14ac:dyDescent="0.15">
      <c r="A56" s="7">
        <v>4</v>
      </c>
      <c r="B56" s="56" t="s">
        <v>330</v>
      </c>
      <c r="C56" s="45">
        <v>3</v>
      </c>
      <c r="D56" s="30">
        <f t="shared" si="23"/>
        <v>4.9800000000000004</v>
      </c>
      <c r="E56" s="30">
        <f t="shared" si="24"/>
        <v>4.9800000000000004</v>
      </c>
      <c r="F56" s="30">
        <f t="shared" si="25"/>
        <v>4.08</v>
      </c>
      <c r="G56" s="10"/>
      <c r="H56" s="56" t="s">
        <v>37</v>
      </c>
      <c r="I56" s="45">
        <v>40</v>
      </c>
      <c r="J56" s="30">
        <f t="shared" si="17"/>
        <v>66.400000000000006</v>
      </c>
      <c r="K56" s="30">
        <f t="shared" si="18"/>
        <v>66.400000000000006</v>
      </c>
      <c r="L56" s="30">
        <f t="shared" si="19"/>
        <v>54.4</v>
      </c>
      <c r="M56" s="10"/>
      <c r="N56" s="56" t="s">
        <v>303</v>
      </c>
      <c r="O56" s="9" t="s">
        <v>93</v>
      </c>
      <c r="P56" s="30" t="e">
        <f t="shared" si="20"/>
        <v>#VALUE!</v>
      </c>
      <c r="Q56" s="30" t="e">
        <f t="shared" si="21"/>
        <v>#VALUE!</v>
      </c>
      <c r="R56" s="30" t="e">
        <f t="shared" si="22"/>
        <v>#VALUE!</v>
      </c>
      <c r="S56" s="10"/>
      <c r="U56" s="41"/>
      <c r="V56" s="42">
        <f>SUMIF($B53:$B88,$U56,D53:D88)+SUMIF($H53:$H88,$U56,J53:J88)+SUMIF($N53:$N88,$U56,P53:P88)</f>
        <v>0</v>
      </c>
      <c r="W56" s="42">
        <f>SUMIF($B53:$B88,$U56,E53:E88)+SUMIF($H53:$H88,$U56,K53:K88)+SUMIF($N53:$N88,$U56,Q53:Q88)</f>
        <v>0</v>
      </c>
      <c r="X56" s="43" t="s">
        <v>35</v>
      </c>
    </row>
    <row r="57" spans="1:24" ht="14.25" customHeight="1" x14ac:dyDescent="0.15">
      <c r="A57" s="7">
        <v>5</v>
      </c>
      <c r="B57" s="35"/>
      <c r="C57" s="45"/>
      <c r="D57" s="30" t="str">
        <f t="shared" si="23"/>
        <v/>
      </c>
      <c r="E57" s="30" t="str">
        <f t="shared" si="24"/>
        <v/>
      </c>
      <c r="F57" s="30" t="str">
        <f t="shared" si="25"/>
        <v/>
      </c>
      <c r="G57" s="10"/>
      <c r="H57" s="56" t="s">
        <v>34</v>
      </c>
      <c r="I57" s="45">
        <v>20</v>
      </c>
      <c r="J57" s="30">
        <f t="shared" si="17"/>
        <v>33.200000000000003</v>
      </c>
      <c r="K57" s="30">
        <f t="shared" si="18"/>
        <v>33.200000000000003</v>
      </c>
      <c r="L57" s="30">
        <f t="shared" si="19"/>
        <v>27.2</v>
      </c>
      <c r="M57" s="10"/>
      <c r="N57" s="35"/>
      <c r="O57" s="9"/>
      <c r="P57" s="30" t="str">
        <f t="shared" si="20"/>
        <v/>
      </c>
      <c r="Q57" s="30" t="str">
        <f t="shared" si="21"/>
        <v/>
      </c>
      <c r="R57" s="30" t="str">
        <f t="shared" si="22"/>
        <v/>
      </c>
      <c r="S57" s="10"/>
      <c r="U57" s="41"/>
      <c r="V57" s="42">
        <f>SUMIF($B53:$B88,$U57,D53:D88)+SUMIF($H53:$H88,$U57,J53:J88)+SUMIF($N53:$N88,$U57,P53:P88)</f>
        <v>0</v>
      </c>
      <c r="W57" s="42">
        <f>SUMIF($B53:$B88,$U57,E53:E88)+SUMIF($H53:$H88,$U57,K53:K88)+SUMIF($N53:$N88,$U57,Q53:Q88)</f>
        <v>0</v>
      </c>
      <c r="X57" s="43" t="s">
        <v>38</v>
      </c>
    </row>
    <row r="58" spans="1:24" ht="14.25" customHeight="1" x14ac:dyDescent="0.15">
      <c r="A58" s="7">
        <v>6</v>
      </c>
      <c r="B58" s="35" t="s">
        <v>94</v>
      </c>
      <c r="C58" s="45"/>
      <c r="D58" s="30" t="str">
        <f t="shared" si="23"/>
        <v/>
      </c>
      <c r="E58" s="30" t="str">
        <f t="shared" si="24"/>
        <v/>
      </c>
      <c r="F58" s="30" t="str">
        <f t="shared" si="25"/>
        <v/>
      </c>
      <c r="G58" s="10"/>
      <c r="H58" s="56" t="s">
        <v>95</v>
      </c>
      <c r="I58" s="45">
        <v>20</v>
      </c>
      <c r="J58" s="30">
        <f t="shared" si="17"/>
        <v>33.200000000000003</v>
      </c>
      <c r="K58" s="30">
        <f t="shared" si="18"/>
        <v>33.200000000000003</v>
      </c>
      <c r="L58" s="30">
        <f t="shared" si="19"/>
        <v>27.2</v>
      </c>
      <c r="M58" s="10"/>
      <c r="N58" s="35" t="s">
        <v>96</v>
      </c>
      <c r="O58" s="45"/>
      <c r="P58" s="30" t="str">
        <f t="shared" si="20"/>
        <v/>
      </c>
      <c r="Q58" s="30" t="str">
        <f t="shared" si="21"/>
        <v/>
      </c>
      <c r="R58" s="30" t="str">
        <f t="shared" si="22"/>
        <v/>
      </c>
      <c r="S58" s="10"/>
    </row>
    <row r="59" spans="1:24" ht="14.25" customHeight="1" x14ac:dyDescent="0.15">
      <c r="A59" s="7">
        <v>7</v>
      </c>
      <c r="B59" s="67" t="s">
        <v>310</v>
      </c>
      <c r="C59" s="45">
        <v>5</v>
      </c>
      <c r="D59" s="30">
        <f t="shared" si="23"/>
        <v>8.3000000000000007</v>
      </c>
      <c r="E59" s="30">
        <f t="shared" si="24"/>
        <v>8.3000000000000007</v>
      </c>
      <c r="F59" s="30">
        <f t="shared" si="25"/>
        <v>6.8</v>
      </c>
      <c r="G59" s="10"/>
      <c r="H59" s="56" t="s">
        <v>40</v>
      </c>
      <c r="I59" s="45">
        <v>12.5</v>
      </c>
      <c r="J59" s="30">
        <f t="shared" si="17"/>
        <v>20.75</v>
      </c>
      <c r="K59" s="30">
        <f t="shared" si="18"/>
        <v>20.75</v>
      </c>
      <c r="L59" s="30">
        <f t="shared" si="19"/>
        <v>17</v>
      </c>
      <c r="M59" s="10"/>
      <c r="N59" s="56" t="s">
        <v>91</v>
      </c>
      <c r="O59" s="45">
        <v>12</v>
      </c>
      <c r="P59" s="30">
        <f t="shared" si="20"/>
        <v>19.920000000000002</v>
      </c>
      <c r="Q59" s="30">
        <f t="shared" si="21"/>
        <v>19.920000000000002</v>
      </c>
      <c r="R59" s="30">
        <f t="shared" si="22"/>
        <v>16.32</v>
      </c>
      <c r="S59" s="10"/>
    </row>
    <row r="60" spans="1:24" ht="14.25" customHeight="1" x14ac:dyDescent="0.15">
      <c r="A60" s="7">
        <v>8</v>
      </c>
      <c r="B60" s="56" t="s">
        <v>97</v>
      </c>
      <c r="C60" s="45">
        <v>20</v>
      </c>
      <c r="D60" s="30">
        <f t="shared" si="23"/>
        <v>33.200000000000003</v>
      </c>
      <c r="E60" s="30">
        <f t="shared" si="24"/>
        <v>33.200000000000003</v>
      </c>
      <c r="F60" s="30">
        <f t="shared" si="25"/>
        <v>27.2</v>
      </c>
      <c r="G60" s="10"/>
      <c r="H60" s="56" t="s">
        <v>45</v>
      </c>
      <c r="I60" s="45">
        <v>0.3</v>
      </c>
      <c r="J60" s="30">
        <f t="shared" si="17"/>
        <v>0.498</v>
      </c>
      <c r="K60" s="30">
        <f t="shared" si="18"/>
        <v>0.498</v>
      </c>
      <c r="L60" s="30">
        <f t="shared" si="19"/>
        <v>0.40799999999999997</v>
      </c>
      <c r="M60" s="10"/>
      <c r="N60" s="56" t="s">
        <v>62</v>
      </c>
      <c r="O60" s="45">
        <v>15</v>
      </c>
      <c r="P60" s="30">
        <f t="shared" si="20"/>
        <v>24.9</v>
      </c>
      <c r="Q60" s="30">
        <f t="shared" si="21"/>
        <v>24.9</v>
      </c>
      <c r="R60" s="30">
        <f t="shared" si="22"/>
        <v>20.399999999999999</v>
      </c>
      <c r="S60" s="10"/>
      <c r="U60" s="41"/>
      <c r="V60" s="41"/>
      <c r="W60" s="41"/>
      <c r="X60" s="41" t="s">
        <v>44</v>
      </c>
    </row>
    <row r="61" spans="1:24" ht="14.25" customHeight="1" thickBot="1" x14ac:dyDescent="0.2">
      <c r="A61" s="7">
        <v>9</v>
      </c>
      <c r="B61" s="56" t="s">
        <v>305</v>
      </c>
      <c r="C61" s="45">
        <v>17</v>
      </c>
      <c r="D61" s="30">
        <f t="shared" si="23"/>
        <v>28.22</v>
      </c>
      <c r="E61" s="30">
        <f t="shared" si="24"/>
        <v>28.22</v>
      </c>
      <c r="F61" s="30">
        <f t="shared" si="25"/>
        <v>23.12</v>
      </c>
      <c r="G61" s="10"/>
      <c r="H61" s="57" t="s">
        <v>302</v>
      </c>
      <c r="I61" s="45">
        <v>9.4</v>
      </c>
      <c r="J61" s="30">
        <f t="shared" si="17"/>
        <v>15.603999999999999</v>
      </c>
      <c r="K61" s="30">
        <f t="shared" si="18"/>
        <v>15.603999999999999</v>
      </c>
      <c r="L61" s="30">
        <f t="shared" si="19"/>
        <v>12.784000000000001</v>
      </c>
      <c r="M61" s="10"/>
      <c r="N61" s="56" t="s">
        <v>305</v>
      </c>
      <c r="O61" s="45">
        <v>15</v>
      </c>
      <c r="P61" s="30">
        <f t="shared" si="20"/>
        <v>24.9</v>
      </c>
      <c r="Q61" s="30">
        <f t="shared" si="21"/>
        <v>24.9</v>
      </c>
      <c r="R61" s="30">
        <f t="shared" si="22"/>
        <v>20.399999999999999</v>
      </c>
      <c r="S61" s="10"/>
    </row>
    <row r="62" spans="1:24" ht="14.25" customHeight="1" x14ac:dyDescent="0.15">
      <c r="A62" s="7">
        <v>10</v>
      </c>
      <c r="B62" s="56" t="s">
        <v>98</v>
      </c>
      <c r="C62" s="45">
        <v>12</v>
      </c>
      <c r="D62" s="30">
        <f t="shared" si="23"/>
        <v>19.920000000000002</v>
      </c>
      <c r="E62" s="30">
        <f t="shared" si="24"/>
        <v>19.920000000000002</v>
      </c>
      <c r="F62" s="30">
        <f t="shared" si="25"/>
        <v>16.32</v>
      </c>
      <c r="G62" s="10"/>
      <c r="H62" s="58" t="s">
        <v>301</v>
      </c>
      <c r="I62" s="46">
        <v>1.6</v>
      </c>
      <c r="J62" s="30">
        <f t="shared" si="17"/>
        <v>2.6560000000000001</v>
      </c>
      <c r="K62" s="30">
        <f t="shared" si="18"/>
        <v>2.6560000000000001</v>
      </c>
      <c r="L62" s="30">
        <f t="shared" si="19"/>
        <v>2.1760000000000002</v>
      </c>
      <c r="M62" s="10"/>
      <c r="N62" s="56" t="s">
        <v>40</v>
      </c>
      <c r="O62" s="45">
        <v>5</v>
      </c>
      <c r="P62" s="30">
        <f t="shared" si="20"/>
        <v>8.3000000000000007</v>
      </c>
      <c r="Q62" s="30">
        <f t="shared" si="21"/>
        <v>8.3000000000000007</v>
      </c>
      <c r="R62" s="30">
        <f t="shared" si="22"/>
        <v>6.8</v>
      </c>
      <c r="S62" s="10"/>
    </row>
    <row r="63" spans="1:24" ht="14.25" customHeight="1" x14ac:dyDescent="0.15">
      <c r="A63" s="7">
        <v>11</v>
      </c>
      <c r="B63" s="56" t="s">
        <v>299</v>
      </c>
      <c r="C63" s="45">
        <v>4.2</v>
      </c>
      <c r="D63" s="30">
        <f t="shared" si="23"/>
        <v>6.9720000000000004</v>
      </c>
      <c r="E63" s="30">
        <f t="shared" si="24"/>
        <v>6.9720000000000004</v>
      </c>
      <c r="F63" s="30">
        <f t="shared" si="25"/>
        <v>5.7119999999999997</v>
      </c>
      <c r="G63" s="10"/>
      <c r="H63" s="90" t="s">
        <v>99</v>
      </c>
      <c r="I63" s="46">
        <v>1.07</v>
      </c>
      <c r="J63" s="30">
        <f t="shared" si="17"/>
        <v>1.7762</v>
      </c>
      <c r="K63" s="30">
        <f t="shared" si="18"/>
        <v>1.7762</v>
      </c>
      <c r="L63" s="30">
        <f t="shared" si="19"/>
        <v>1.4552</v>
      </c>
      <c r="M63" s="10"/>
      <c r="N63" s="56" t="s">
        <v>100</v>
      </c>
      <c r="O63" s="45">
        <v>5</v>
      </c>
      <c r="P63" s="30">
        <f t="shared" si="20"/>
        <v>8.3000000000000007</v>
      </c>
      <c r="Q63" s="30">
        <f t="shared" si="21"/>
        <v>8.3000000000000007</v>
      </c>
      <c r="R63" s="30">
        <f t="shared" si="22"/>
        <v>6.8</v>
      </c>
      <c r="S63" s="10"/>
    </row>
    <row r="64" spans="1:24" ht="14.25" customHeight="1" thickBot="1" x14ac:dyDescent="0.2">
      <c r="A64" s="7">
        <v>12</v>
      </c>
      <c r="B64" s="56" t="s">
        <v>78</v>
      </c>
      <c r="C64" s="45">
        <v>0.1</v>
      </c>
      <c r="D64" s="30">
        <f t="shared" si="23"/>
        <v>0.16600000000000001</v>
      </c>
      <c r="E64" s="30">
        <f t="shared" si="24"/>
        <v>0.16600000000000001</v>
      </c>
      <c r="F64" s="30">
        <f t="shared" si="25"/>
        <v>0.13600000000000001</v>
      </c>
      <c r="G64" s="10"/>
      <c r="H64" s="59" t="s">
        <v>101</v>
      </c>
      <c r="I64" s="46">
        <v>1.05</v>
      </c>
      <c r="J64" s="30">
        <f t="shared" si="17"/>
        <v>1.7430000000000001</v>
      </c>
      <c r="K64" s="30">
        <f t="shared" si="18"/>
        <v>1.7430000000000001</v>
      </c>
      <c r="L64" s="30">
        <f t="shared" si="19"/>
        <v>1.4279999999999999</v>
      </c>
      <c r="M64" s="10"/>
      <c r="N64" s="56" t="s">
        <v>296</v>
      </c>
      <c r="O64" s="45">
        <v>5</v>
      </c>
      <c r="P64" s="30">
        <f t="shared" si="20"/>
        <v>8.3000000000000007</v>
      </c>
      <c r="Q64" s="30">
        <f t="shared" si="21"/>
        <v>8.3000000000000007</v>
      </c>
      <c r="R64" s="30">
        <f t="shared" si="22"/>
        <v>6.8</v>
      </c>
      <c r="S64" s="10"/>
    </row>
    <row r="65" spans="1:24" ht="14.25" customHeight="1" x14ac:dyDescent="0.15">
      <c r="A65" s="7">
        <v>13</v>
      </c>
      <c r="B65" s="35"/>
      <c r="C65" s="45"/>
      <c r="D65" s="30" t="str">
        <f t="shared" si="23"/>
        <v/>
      </c>
      <c r="E65" s="30" t="str">
        <f t="shared" si="24"/>
        <v/>
      </c>
      <c r="F65" s="30" t="str">
        <f t="shared" si="25"/>
        <v/>
      </c>
      <c r="G65" s="10"/>
      <c r="H65" s="60" t="s">
        <v>102</v>
      </c>
      <c r="I65" s="45">
        <v>3</v>
      </c>
      <c r="J65" s="30">
        <f t="shared" si="17"/>
        <v>4.9800000000000004</v>
      </c>
      <c r="K65" s="30">
        <f t="shared" si="18"/>
        <v>4.9800000000000004</v>
      </c>
      <c r="L65" s="30">
        <f t="shared" si="19"/>
        <v>4.08</v>
      </c>
      <c r="M65" s="10"/>
      <c r="N65" s="56" t="s">
        <v>55</v>
      </c>
      <c r="O65" s="45">
        <v>0.6</v>
      </c>
      <c r="P65" s="30">
        <f t="shared" si="20"/>
        <v>0.996</v>
      </c>
      <c r="Q65" s="30">
        <f t="shared" si="21"/>
        <v>0.996</v>
      </c>
      <c r="R65" s="30">
        <f t="shared" si="22"/>
        <v>0.81599999999999995</v>
      </c>
      <c r="S65" s="10"/>
    </row>
    <row r="66" spans="1:24" ht="14.25" customHeight="1" x14ac:dyDescent="0.15">
      <c r="A66" s="7">
        <v>14</v>
      </c>
      <c r="B66" s="35" t="s">
        <v>103</v>
      </c>
      <c r="C66" s="45"/>
      <c r="D66" s="30" t="str">
        <f t="shared" si="23"/>
        <v/>
      </c>
      <c r="E66" s="30" t="str">
        <f t="shared" si="24"/>
        <v/>
      </c>
      <c r="F66" s="30" t="str">
        <f t="shared" si="25"/>
        <v/>
      </c>
      <c r="G66" s="10"/>
      <c r="H66" s="56" t="s">
        <v>104</v>
      </c>
      <c r="I66" s="45">
        <v>1</v>
      </c>
      <c r="J66" s="30">
        <f t="shared" si="17"/>
        <v>1.66</v>
      </c>
      <c r="K66" s="30">
        <f t="shared" si="18"/>
        <v>1.66</v>
      </c>
      <c r="L66" s="30">
        <f t="shared" si="19"/>
        <v>1.36</v>
      </c>
      <c r="M66" s="10"/>
      <c r="N66" s="56" t="s">
        <v>293</v>
      </c>
      <c r="O66" s="45">
        <v>0.5</v>
      </c>
      <c r="P66" s="30">
        <f t="shared" si="20"/>
        <v>0.83</v>
      </c>
      <c r="Q66" s="30">
        <f t="shared" si="21"/>
        <v>0.83</v>
      </c>
      <c r="R66" s="30">
        <f t="shared" si="22"/>
        <v>0.68</v>
      </c>
      <c r="S66" s="10"/>
      <c r="U66" s="39" t="s">
        <v>57</v>
      </c>
      <c r="V66" s="36"/>
      <c r="W66" s="36"/>
      <c r="X66" s="36"/>
    </row>
    <row r="67" spans="1:24" ht="14.25" customHeight="1" x14ac:dyDescent="0.15">
      <c r="A67" s="7">
        <v>15</v>
      </c>
      <c r="B67" s="56" t="s">
        <v>91</v>
      </c>
      <c r="C67" s="45">
        <v>8</v>
      </c>
      <c r="D67" s="30">
        <f t="shared" si="23"/>
        <v>13.28</v>
      </c>
      <c r="E67" s="30">
        <f t="shared" si="24"/>
        <v>13.28</v>
      </c>
      <c r="F67" s="30">
        <f t="shared" si="25"/>
        <v>10.88</v>
      </c>
      <c r="G67" s="10"/>
      <c r="H67" s="56" t="s">
        <v>105</v>
      </c>
      <c r="I67" s="45">
        <v>0.5</v>
      </c>
      <c r="J67" s="30">
        <f t="shared" si="17"/>
        <v>0.83</v>
      </c>
      <c r="K67" s="30">
        <f t="shared" si="18"/>
        <v>0.83</v>
      </c>
      <c r="L67" s="30">
        <f t="shared" si="19"/>
        <v>0.68</v>
      </c>
      <c r="M67" s="10"/>
      <c r="N67" s="56" t="s">
        <v>78</v>
      </c>
      <c r="O67" s="45">
        <v>0.2</v>
      </c>
      <c r="P67" s="30">
        <f t="shared" si="20"/>
        <v>0.33200000000000002</v>
      </c>
      <c r="Q67" s="30">
        <f t="shared" si="21"/>
        <v>0.33200000000000002</v>
      </c>
      <c r="R67" s="30">
        <f t="shared" si="22"/>
        <v>0.27200000000000002</v>
      </c>
      <c r="S67" s="10"/>
      <c r="U67" s="41"/>
      <c r="V67" s="41"/>
      <c r="W67" s="41"/>
      <c r="X67" s="41" t="s">
        <v>58</v>
      </c>
    </row>
    <row r="68" spans="1:24" ht="14.25" customHeight="1" x14ac:dyDescent="0.15">
      <c r="A68" s="7">
        <v>16</v>
      </c>
      <c r="B68" s="56" t="s">
        <v>300</v>
      </c>
      <c r="C68" s="45">
        <v>15</v>
      </c>
      <c r="D68" s="30">
        <f t="shared" si="23"/>
        <v>24.9</v>
      </c>
      <c r="E68" s="30">
        <f t="shared" si="24"/>
        <v>24.9</v>
      </c>
      <c r="F68" s="30">
        <f t="shared" si="25"/>
        <v>20.399999999999999</v>
      </c>
      <c r="G68" s="10"/>
      <c r="H68" s="56" t="s">
        <v>55</v>
      </c>
      <c r="I68" s="45">
        <v>0.4</v>
      </c>
      <c r="J68" s="30">
        <f t="shared" si="17"/>
        <v>0.66400000000000003</v>
      </c>
      <c r="K68" s="30">
        <f t="shared" si="18"/>
        <v>0.66400000000000003</v>
      </c>
      <c r="L68" s="30">
        <f t="shared" si="19"/>
        <v>0.54400000000000004</v>
      </c>
      <c r="M68" s="10"/>
      <c r="N68" s="56" t="s">
        <v>59</v>
      </c>
      <c r="O68" s="45">
        <v>0.01</v>
      </c>
      <c r="P68" s="30">
        <f t="shared" si="20"/>
        <v>1.66E-2</v>
      </c>
      <c r="Q68" s="30">
        <f t="shared" si="21"/>
        <v>1.66E-2</v>
      </c>
      <c r="R68" s="30">
        <f t="shared" si="22"/>
        <v>1.3599999999999999E-2</v>
      </c>
      <c r="S68" s="10"/>
    </row>
    <row r="69" spans="1:24" ht="14.25" customHeight="1" x14ac:dyDescent="0.15">
      <c r="A69" s="7">
        <v>17</v>
      </c>
      <c r="B69" s="56" t="s">
        <v>71</v>
      </c>
      <c r="C69" s="45">
        <v>15</v>
      </c>
      <c r="D69" s="30">
        <f t="shared" si="23"/>
        <v>24.9</v>
      </c>
      <c r="E69" s="30">
        <f t="shared" si="24"/>
        <v>24.9</v>
      </c>
      <c r="F69" s="30">
        <f t="shared" si="25"/>
        <v>20.399999999999999</v>
      </c>
      <c r="G69" s="10"/>
      <c r="H69" s="56" t="s">
        <v>78</v>
      </c>
      <c r="I69" s="45">
        <v>0.1</v>
      </c>
      <c r="J69" s="30">
        <f t="shared" si="17"/>
        <v>0.16600000000000001</v>
      </c>
      <c r="K69" s="30">
        <f t="shared" si="18"/>
        <v>0.16600000000000001</v>
      </c>
      <c r="L69" s="30">
        <f t="shared" si="19"/>
        <v>0.13600000000000001</v>
      </c>
      <c r="M69" s="10"/>
      <c r="N69" s="56" t="s">
        <v>106</v>
      </c>
      <c r="O69" s="45">
        <v>0.3</v>
      </c>
      <c r="P69" s="30">
        <f t="shared" si="20"/>
        <v>0.498</v>
      </c>
      <c r="Q69" s="30">
        <f t="shared" si="21"/>
        <v>0.498</v>
      </c>
      <c r="R69" s="30">
        <f t="shared" si="22"/>
        <v>0.40799999999999997</v>
      </c>
      <c r="S69" s="10"/>
    </row>
    <row r="70" spans="1:24" ht="14.25" customHeight="1" x14ac:dyDescent="0.15">
      <c r="A70" s="7">
        <v>18</v>
      </c>
      <c r="B70" s="56" t="s">
        <v>107</v>
      </c>
      <c r="C70" s="45">
        <v>12</v>
      </c>
      <c r="D70" s="30">
        <f t="shared" si="23"/>
        <v>19.920000000000002</v>
      </c>
      <c r="E70" s="30">
        <f t="shared" si="24"/>
        <v>19.920000000000002</v>
      </c>
      <c r="F70" s="30">
        <f t="shared" si="25"/>
        <v>16.32</v>
      </c>
      <c r="G70" s="10"/>
      <c r="H70" s="56" t="s">
        <v>59</v>
      </c>
      <c r="I70" s="45">
        <v>0.01</v>
      </c>
      <c r="J70" s="30">
        <f t="shared" si="17"/>
        <v>1.66E-2</v>
      </c>
      <c r="K70" s="30">
        <f t="shared" si="18"/>
        <v>1.66E-2</v>
      </c>
      <c r="L70" s="30">
        <f t="shared" si="19"/>
        <v>1.3599999999999999E-2</v>
      </c>
      <c r="M70" s="10"/>
      <c r="N70" s="35"/>
      <c r="O70" s="45"/>
      <c r="P70" s="30" t="str">
        <f t="shared" si="20"/>
        <v/>
      </c>
      <c r="Q70" s="30" t="str">
        <f t="shared" si="21"/>
        <v/>
      </c>
      <c r="R70" s="30" t="str">
        <f t="shared" si="22"/>
        <v/>
      </c>
      <c r="S70" s="10"/>
    </row>
    <row r="71" spans="1:24" ht="14.25" customHeight="1" x14ac:dyDescent="0.15">
      <c r="A71" s="7">
        <v>19</v>
      </c>
      <c r="B71" s="56" t="s">
        <v>43</v>
      </c>
      <c r="C71" s="45">
        <v>10</v>
      </c>
      <c r="D71" s="30">
        <f t="shared" si="23"/>
        <v>16.600000000000001</v>
      </c>
      <c r="E71" s="30">
        <f t="shared" si="24"/>
        <v>16.600000000000001</v>
      </c>
      <c r="F71" s="30">
        <f t="shared" si="25"/>
        <v>13.6</v>
      </c>
      <c r="G71" s="10"/>
      <c r="H71" s="35" t="s">
        <v>347</v>
      </c>
      <c r="I71" s="45">
        <v>0.3</v>
      </c>
      <c r="J71" s="30">
        <f t="shared" si="17"/>
        <v>0.498</v>
      </c>
      <c r="K71" s="30">
        <f t="shared" si="18"/>
        <v>0.498</v>
      </c>
      <c r="L71" s="30">
        <f t="shared" si="19"/>
        <v>0.40799999999999997</v>
      </c>
      <c r="M71" s="10"/>
      <c r="N71" s="35" t="s">
        <v>108</v>
      </c>
      <c r="O71" s="45"/>
      <c r="P71" s="30" t="str">
        <f t="shared" si="20"/>
        <v/>
      </c>
      <c r="Q71" s="30" t="str">
        <f t="shared" si="21"/>
        <v/>
      </c>
      <c r="R71" s="30" t="str">
        <f t="shared" si="22"/>
        <v/>
      </c>
      <c r="S71" s="10"/>
    </row>
    <row r="72" spans="1:24" ht="14.25" customHeight="1" x14ac:dyDescent="0.15">
      <c r="A72" s="7">
        <v>20</v>
      </c>
      <c r="B72" s="56" t="s">
        <v>40</v>
      </c>
      <c r="C72" s="45">
        <v>5</v>
      </c>
      <c r="D72" s="30">
        <f t="shared" si="23"/>
        <v>8.3000000000000007</v>
      </c>
      <c r="E72" s="30">
        <f t="shared" si="24"/>
        <v>8.3000000000000007</v>
      </c>
      <c r="F72" s="30">
        <f t="shared" si="25"/>
        <v>6.8</v>
      </c>
      <c r="G72" s="10"/>
      <c r="H72" s="47"/>
      <c r="I72" s="45"/>
      <c r="J72" s="30" t="str">
        <f t="shared" si="17"/>
        <v/>
      </c>
      <c r="K72" s="30" t="str">
        <f t="shared" si="18"/>
        <v/>
      </c>
      <c r="L72" s="30" t="str">
        <f t="shared" si="19"/>
        <v/>
      </c>
      <c r="M72" s="10"/>
      <c r="N72" s="56" t="s">
        <v>300</v>
      </c>
      <c r="O72" s="45">
        <v>17</v>
      </c>
      <c r="P72" s="30">
        <f t="shared" si="20"/>
        <v>28.22</v>
      </c>
      <c r="Q72" s="30">
        <f t="shared" si="21"/>
        <v>28.22</v>
      </c>
      <c r="R72" s="30">
        <f t="shared" si="22"/>
        <v>23.12</v>
      </c>
      <c r="S72" s="10"/>
    </row>
    <row r="73" spans="1:24" ht="14.25" customHeight="1" x14ac:dyDescent="0.15">
      <c r="A73" s="7">
        <v>21</v>
      </c>
      <c r="B73" s="56" t="s">
        <v>232</v>
      </c>
      <c r="C73" s="45">
        <v>0.5</v>
      </c>
      <c r="D73" s="30">
        <f t="shared" si="23"/>
        <v>0.83</v>
      </c>
      <c r="E73" s="30">
        <f t="shared" si="24"/>
        <v>0.83</v>
      </c>
      <c r="F73" s="30">
        <f t="shared" si="25"/>
        <v>0.68</v>
      </c>
      <c r="G73" s="10"/>
      <c r="H73" s="35" t="s">
        <v>109</v>
      </c>
      <c r="I73" s="45"/>
      <c r="J73" s="30" t="str">
        <f t="shared" si="17"/>
        <v/>
      </c>
      <c r="K73" s="30" t="str">
        <f t="shared" si="18"/>
        <v/>
      </c>
      <c r="L73" s="30" t="str">
        <f t="shared" si="19"/>
        <v/>
      </c>
      <c r="M73" s="10"/>
      <c r="N73" s="56" t="s">
        <v>34</v>
      </c>
      <c r="O73" s="45">
        <v>17</v>
      </c>
      <c r="P73" s="30">
        <f t="shared" si="20"/>
        <v>28.22</v>
      </c>
      <c r="Q73" s="30">
        <f t="shared" si="21"/>
        <v>28.22</v>
      </c>
      <c r="R73" s="30">
        <f t="shared" si="22"/>
        <v>23.12</v>
      </c>
      <c r="S73" s="10"/>
    </row>
    <row r="74" spans="1:24" ht="14.25" customHeight="1" x14ac:dyDescent="0.15">
      <c r="A74" s="7">
        <v>22</v>
      </c>
      <c r="B74" s="56" t="s">
        <v>110</v>
      </c>
      <c r="C74" s="45">
        <v>2.8</v>
      </c>
      <c r="D74" s="30">
        <f t="shared" si="23"/>
        <v>4.6479999999999997</v>
      </c>
      <c r="E74" s="30">
        <f t="shared" si="24"/>
        <v>4.6479999999999997</v>
      </c>
      <c r="F74" s="30">
        <f t="shared" si="25"/>
        <v>3.8079999999999994</v>
      </c>
      <c r="G74" s="10"/>
      <c r="H74" s="56" t="s">
        <v>304</v>
      </c>
      <c r="I74" s="45">
        <v>5</v>
      </c>
      <c r="J74" s="30">
        <f t="shared" si="17"/>
        <v>8.3000000000000007</v>
      </c>
      <c r="K74" s="30">
        <f t="shared" si="18"/>
        <v>8.3000000000000007</v>
      </c>
      <c r="L74" s="30">
        <f t="shared" si="19"/>
        <v>6.8</v>
      </c>
      <c r="M74" s="10"/>
      <c r="N74" s="56" t="s">
        <v>72</v>
      </c>
      <c r="O74" s="45">
        <v>7</v>
      </c>
      <c r="P74" s="30">
        <f t="shared" si="20"/>
        <v>11.62</v>
      </c>
      <c r="Q74" s="30">
        <f t="shared" si="21"/>
        <v>11.62</v>
      </c>
      <c r="R74" s="30">
        <f t="shared" si="22"/>
        <v>9.52</v>
      </c>
      <c r="S74" s="10"/>
    </row>
    <row r="75" spans="1:24" ht="14.25" customHeight="1" x14ac:dyDescent="0.15">
      <c r="A75" s="7">
        <v>23</v>
      </c>
      <c r="B75" s="56" t="s">
        <v>60</v>
      </c>
      <c r="C75" s="45">
        <v>1.8</v>
      </c>
      <c r="D75" s="30">
        <f t="shared" si="23"/>
        <v>2.988</v>
      </c>
      <c r="E75" s="30">
        <f t="shared" si="24"/>
        <v>2.988</v>
      </c>
      <c r="F75" s="30">
        <f t="shared" si="25"/>
        <v>2.448</v>
      </c>
      <c r="H75" s="56" t="s">
        <v>62</v>
      </c>
      <c r="I75" s="45">
        <v>25</v>
      </c>
      <c r="J75" s="30">
        <f t="shared" si="17"/>
        <v>41.5</v>
      </c>
      <c r="K75" s="30">
        <f t="shared" si="18"/>
        <v>41.5</v>
      </c>
      <c r="L75" s="30">
        <f t="shared" si="19"/>
        <v>34</v>
      </c>
      <c r="N75" s="56" t="s">
        <v>111</v>
      </c>
      <c r="O75" s="45">
        <v>5</v>
      </c>
      <c r="P75" s="30">
        <f t="shared" si="20"/>
        <v>8.3000000000000007</v>
      </c>
      <c r="Q75" s="30">
        <f t="shared" si="21"/>
        <v>8.3000000000000007</v>
      </c>
      <c r="R75" s="30">
        <f t="shared" si="22"/>
        <v>6.8</v>
      </c>
    </row>
    <row r="76" spans="1:24" ht="14.25" customHeight="1" x14ac:dyDescent="0.15">
      <c r="A76" s="7">
        <v>24</v>
      </c>
      <c r="B76" s="56" t="s">
        <v>56</v>
      </c>
      <c r="C76" s="45">
        <v>0.5</v>
      </c>
      <c r="D76" s="30">
        <f t="shared" si="23"/>
        <v>0.83</v>
      </c>
      <c r="E76" s="30">
        <f t="shared" si="24"/>
        <v>0.83</v>
      </c>
      <c r="F76" s="30">
        <f t="shared" si="25"/>
        <v>0.68</v>
      </c>
      <c r="G76" s="10"/>
      <c r="H76" s="56" t="s">
        <v>112</v>
      </c>
      <c r="I76" s="45">
        <v>10</v>
      </c>
      <c r="J76" s="30">
        <f t="shared" si="17"/>
        <v>16.600000000000001</v>
      </c>
      <c r="K76" s="30">
        <f t="shared" si="18"/>
        <v>16.600000000000001</v>
      </c>
      <c r="L76" s="30">
        <f t="shared" si="19"/>
        <v>13.6</v>
      </c>
      <c r="M76" s="10"/>
      <c r="N76" s="56" t="s">
        <v>342</v>
      </c>
      <c r="O76" s="45">
        <v>0.5</v>
      </c>
      <c r="P76" s="30">
        <f t="shared" si="20"/>
        <v>0.83</v>
      </c>
      <c r="Q76" s="30">
        <f t="shared" si="21"/>
        <v>0.83</v>
      </c>
      <c r="R76" s="30">
        <f t="shared" si="22"/>
        <v>0.68</v>
      </c>
      <c r="S76" s="10"/>
    </row>
    <row r="77" spans="1:24" ht="14.25" customHeight="1" x14ac:dyDescent="0.15">
      <c r="A77" s="7">
        <v>25</v>
      </c>
      <c r="B77" s="56" t="s">
        <v>293</v>
      </c>
      <c r="C77" s="45">
        <v>0.5</v>
      </c>
      <c r="D77" s="30">
        <f t="shared" si="23"/>
        <v>0.83</v>
      </c>
      <c r="E77" s="30">
        <f t="shared" si="24"/>
        <v>0.83</v>
      </c>
      <c r="F77" s="30">
        <f t="shared" si="25"/>
        <v>0.68</v>
      </c>
      <c r="H77" s="56" t="s">
        <v>322</v>
      </c>
      <c r="I77" s="45">
        <v>5</v>
      </c>
      <c r="J77" s="30">
        <f t="shared" si="17"/>
        <v>8.3000000000000007</v>
      </c>
      <c r="K77" s="30">
        <f t="shared" si="18"/>
        <v>8.3000000000000007</v>
      </c>
      <c r="L77" s="30">
        <f t="shared" si="19"/>
        <v>6.8</v>
      </c>
      <c r="N77" s="56" t="s">
        <v>113</v>
      </c>
      <c r="O77" s="45">
        <v>7</v>
      </c>
      <c r="P77" s="30">
        <f t="shared" si="20"/>
        <v>11.62</v>
      </c>
      <c r="Q77" s="30">
        <f t="shared" si="21"/>
        <v>11.62</v>
      </c>
      <c r="R77" s="30">
        <f t="shared" si="22"/>
        <v>9.52</v>
      </c>
    </row>
    <row r="78" spans="1:24" ht="14.25" customHeight="1" x14ac:dyDescent="0.15">
      <c r="A78" s="7">
        <v>26</v>
      </c>
      <c r="B78" s="56" t="s">
        <v>78</v>
      </c>
      <c r="C78" s="45">
        <v>0.1</v>
      </c>
      <c r="D78" s="30">
        <f t="shared" si="23"/>
        <v>0.16600000000000001</v>
      </c>
      <c r="E78" s="30">
        <f t="shared" si="24"/>
        <v>0.16600000000000001</v>
      </c>
      <c r="F78" s="30">
        <f t="shared" si="25"/>
        <v>0.13600000000000001</v>
      </c>
      <c r="H78" s="56" t="s">
        <v>296</v>
      </c>
      <c r="I78" s="45">
        <v>5</v>
      </c>
      <c r="J78" s="30">
        <f t="shared" si="17"/>
        <v>8.3000000000000007</v>
      </c>
      <c r="K78" s="30">
        <f t="shared" si="18"/>
        <v>8.3000000000000007</v>
      </c>
      <c r="L78" s="30">
        <f t="shared" si="19"/>
        <v>6.8</v>
      </c>
      <c r="N78" s="56" t="s">
        <v>350</v>
      </c>
      <c r="O78" s="45">
        <v>3</v>
      </c>
      <c r="P78" s="30">
        <f t="shared" si="20"/>
        <v>4.9800000000000004</v>
      </c>
      <c r="Q78" s="30">
        <f t="shared" si="21"/>
        <v>4.9800000000000004</v>
      </c>
      <c r="R78" s="30">
        <f t="shared" si="22"/>
        <v>4.08</v>
      </c>
    </row>
    <row r="79" spans="1:24" ht="14.25" customHeight="1" x14ac:dyDescent="0.15">
      <c r="A79" s="7">
        <v>27</v>
      </c>
      <c r="B79" s="56" t="s">
        <v>114</v>
      </c>
      <c r="C79" s="45">
        <v>0.7</v>
      </c>
      <c r="D79" s="30">
        <f t="shared" si="23"/>
        <v>1.1619999999999999</v>
      </c>
      <c r="E79" s="30">
        <f t="shared" si="24"/>
        <v>1.1619999999999999</v>
      </c>
      <c r="F79" s="30">
        <f t="shared" si="25"/>
        <v>0.95199999999999985</v>
      </c>
      <c r="H79" s="56" t="s">
        <v>115</v>
      </c>
      <c r="I79" s="45">
        <v>4</v>
      </c>
      <c r="J79" s="30">
        <f t="shared" si="17"/>
        <v>6.64</v>
      </c>
      <c r="K79" s="30">
        <f t="shared" si="18"/>
        <v>6.64</v>
      </c>
      <c r="L79" s="30">
        <f t="shared" si="19"/>
        <v>5.44</v>
      </c>
      <c r="N79" s="56" t="s">
        <v>60</v>
      </c>
      <c r="O79" s="45">
        <v>3</v>
      </c>
      <c r="P79" s="30">
        <f t="shared" si="20"/>
        <v>4.9800000000000004</v>
      </c>
      <c r="Q79" s="30">
        <f t="shared" si="21"/>
        <v>4.9800000000000004</v>
      </c>
      <c r="R79" s="30">
        <f t="shared" si="22"/>
        <v>4.08</v>
      </c>
    </row>
    <row r="80" spans="1:24" ht="14.25" customHeight="1" x14ac:dyDescent="0.15">
      <c r="A80" s="7">
        <v>28</v>
      </c>
      <c r="B80" s="56" t="s">
        <v>76</v>
      </c>
      <c r="C80" s="45">
        <v>1.3</v>
      </c>
      <c r="D80" s="30">
        <f t="shared" si="23"/>
        <v>2.1579999999999999</v>
      </c>
      <c r="E80" s="30">
        <f t="shared" si="24"/>
        <v>2.1579999999999999</v>
      </c>
      <c r="F80" s="30">
        <f t="shared" si="25"/>
        <v>1.768</v>
      </c>
      <c r="H80" s="56" t="s">
        <v>60</v>
      </c>
      <c r="I80" s="45">
        <v>0.3</v>
      </c>
      <c r="J80" s="30">
        <f t="shared" si="17"/>
        <v>0.498</v>
      </c>
      <c r="K80" s="30">
        <f t="shared" si="18"/>
        <v>0.498</v>
      </c>
      <c r="L80" s="30">
        <f t="shared" si="19"/>
        <v>0.40799999999999997</v>
      </c>
      <c r="N80" s="56" t="s">
        <v>55</v>
      </c>
      <c r="O80" s="45">
        <v>0.3</v>
      </c>
      <c r="P80" s="30">
        <f t="shared" si="20"/>
        <v>0.498</v>
      </c>
      <c r="Q80" s="30">
        <f t="shared" si="21"/>
        <v>0.498</v>
      </c>
      <c r="R80" s="30">
        <f t="shared" si="22"/>
        <v>0.40799999999999997</v>
      </c>
    </row>
    <row r="81" spans="1:24" ht="14.25" customHeight="1" x14ac:dyDescent="0.15">
      <c r="A81" s="7">
        <v>29</v>
      </c>
      <c r="B81" s="56" t="s">
        <v>50</v>
      </c>
      <c r="C81" s="45">
        <v>0.2</v>
      </c>
      <c r="D81" s="30">
        <f t="shared" si="23"/>
        <v>0.33200000000000002</v>
      </c>
      <c r="E81" s="30">
        <f t="shared" si="24"/>
        <v>0.33200000000000002</v>
      </c>
      <c r="F81" s="30">
        <f t="shared" si="25"/>
        <v>0.27200000000000002</v>
      </c>
      <c r="H81" s="56" t="s">
        <v>116</v>
      </c>
      <c r="I81" s="45">
        <v>0.3</v>
      </c>
      <c r="J81" s="30">
        <f t="shared" si="17"/>
        <v>0.498</v>
      </c>
      <c r="K81" s="30">
        <f t="shared" si="18"/>
        <v>0.498</v>
      </c>
      <c r="L81" s="30">
        <f t="shared" si="19"/>
        <v>0.40799999999999997</v>
      </c>
      <c r="N81" s="56" t="s">
        <v>293</v>
      </c>
      <c r="O81" s="45">
        <v>0.5</v>
      </c>
      <c r="P81" s="30">
        <f t="shared" si="20"/>
        <v>0.83</v>
      </c>
      <c r="Q81" s="30">
        <f t="shared" si="21"/>
        <v>0.83</v>
      </c>
      <c r="R81" s="30">
        <f t="shared" si="22"/>
        <v>0.68</v>
      </c>
    </row>
    <row r="82" spans="1:24" ht="14.25" customHeight="1" x14ac:dyDescent="0.15">
      <c r="A82" s="7">
        <v>30</v>
      </c>
      <c r="B82" s="35"/>
      <c r="C82" s="9"/>
      <c r="D82" s="30" t="str">
        <f t="shared" si="23"/>
        <v/>
      </c>
      <c r="E82" s="30" t="str">
        <f t="shared" si="24"/>
        <v/>
      </c>
      <c r="F82" s="30" t="str">
        <f t="shared" si="25"/>
        <v/>
      </c>
      <c r="H82" s="56" t="s">
        <v>78</v>
      </c>
      <c r="I82" s="45">
        <v>0.1</v>
      </c>
      <c r="J82" s="30">
        <f t="shared" si="17"/>
        <v>0.16600000000000001</v>
      </c>
      <c r="K82" s="30">
        <f t="shared" si="18"/>
        <v>0.16600000000000001</v>
      </c>
      <c r="L82" s="30">
        <f t="shared" si="19"/>
        <v>0.13600000000000001</v>
      </c>
      <c r="N82" s="56" t="s">
        <v>78</v>
      </c>
      <c r="O82" s="45">
        <v>0.3</v>
      </c>
      <c r="P82" s="30">
        <f t="shared" si="20"/>
        <v>0.498</v>
      </c>
      <c r="Q82" s="30">
        <f t="shared" si="21"/>
        <v>0.498</v>
      </c>
      <c r="R82" s="30">
        <f t="shared" si="22"/>
        <v>0.40799999999999997</v>
      </c>
    </row>
    <row r="83" spans="1:24" ht="14.25" customHeight="1" x14ac:dyDescent="0.15">
      <c r="A83" s="7">
        <v>31</v>
      </c>
      <c r="B83" s="35"/>
      <c r="C83" s="9"/>
      <c r="D83" s="30" t="str">
        <f t="shared" si="23"/>
        <v/>
      </c>
      <c r="E83" s="30" t="str">
        <f t="shared" si="24"/>
        <v/>
      </c>
      <c r="F83" s="30" t="str">
        <f t="shared" si="25"/>
        <v/>
      </c>
      <c r="H83" s="56" t="s">
        <v>59</v>
      </c>
      <c r="I83" s="45">
        <v>0.01</v>
      </c>
      <c r="J83" s="30">
        <f t="shared" si="17"/>
        <v>1.66E-2</v>
      </c>
      <c r="K83" s="30">
        <f t="shared" si="18"/>
        <v>1.66E-2</v>
      </c>
      <c r="L83" s="30">
        <f t="shared" si="19"/>
        <v>1.3599999999999999E-2</v>
      </c>
      <c r="N83" s="56" t="s">
        <v>59</v>
      </c>
      <c r="O83" s="45">
        <v>0.01</v>
      </c>
      <c r="P83" s="30">
        <f t="shared" si="20"/>
        <v>1.66E-2</v>
      </c>
      <c r="Q83" s="30">
        <f t="shared" si="21"/>
        <v>1.66E-2</v>
      </c>
      <c r="R83" s="30">
        <f t="shared" si="22"/>
        <v>1.3599999999999999E-2</v>
      </c>
    </row>
    <row r="84" spans="1:24" ht="14.25" customHeight="1" x14ac:dyDescent="0.15">
      <c r="A84" s="7">
        <v>32</v>
      </c>
      <c r="B84" s="35"/>
      <c r="C84" s="9"/>
      <c r="D84" s="30" t="str">
        <f t="shared" si="23"/>
        <v/>
      </c>
      <c r="E84" s="30" t="str">
        <f t="shared" si="24"/>
        <v/>
      </c>
      <c r="F84" s="30" t="str">
        <f t="shared" si="25"/>
        <v/>
      </c>
      <c r="H84" s="35"/>
      <c r="I84" s="9"/>
      <c r="J84" s="30" t="str">
        <f t="shared" si="17"/>
        <v/>
      </c>
      <c r="K84" s="30" t="str">
        <f t="shared" si="18"/>
        <v/>
      </c>
      <c r="L84" s="30" t="str">
        <f t="shared" si="19"/>
        <v/>
      </c>
      <c r="N84" s="56" t="s">
        <v>50</v>
      </c>
      <c r="O84" s="45">
        <v>0.3</v>
      </c>
      <c r="P84" s="30">
        <f t="shared" si="20"/>
        <v>0.498</v>
      </c>
      <c r="Q84" s="30">
        <f t="shared" si="21"/>
        <v>0.498</v>
      </c>
      <c r="R84" s="30">
        <f t="shared" si="22"/>
        <v>0.40799999999999997</v>
      </c>
    </row>
    <row r="85" spans="1:24" ht="14.25" customHeight="1" x14ac:dyDescent="0.15">
      <c r="A85" s="7">
        <v>33</v>
      </c>
      <c r="B85" s="35"/>
      <c r="C85" s="9"/>
      <c r="D85" s="30" t="str">
        <f t="shared" si="23"/>
        <v/>
      </c>
      <c r="E85" s="30" t="str">
        <f t="shared" si="24"/>
        <v/>
      </c>
      <c r="F85" s="30" t="str">
        <f t="shared" si="25"/>
        <v/>
      </c>
      <c r="H85" s="35"/>
      <c r="I85" s="9"/>
      <c r="J85" s="30" t="str">
        <f t="shared" si="17"/>
        <v/>
      </c>
      <c r="K85" s="30" t="str">
        <f t="shared" si="18"/>
        <v/>
      </c>
      <c r="L85" s="30" t="str">
        <f t="shared" si="19"/>
        <v/>
      </c>
      <c r="N85" s="35"/>
      <c r="O85" s="9"/>
      <c r="P85" s="30" t="str">
        <f t="shared" si="20"/>
        <v/>
      </c>
      <c r="Q85" s="30" t="str">
        <f t="shared" si="21"/>
        <v/>
      </c>
      <c r="R85" s="30" t="str">
        <f t="shared" si="22"/>
        <v/>
      </c>
    </row>
    <row r="86" spans="1:24" ht="14.25" customHeight="1" x14ac:dyDescent="0.15">
      <c r="A86" s="7">
        <v>34</v>
      </c>
      <c r="B86" s="35"/>
      <c r="C86" s="9"/>
      <c r="D86" s="30" t="str">
        <f t="shared" si="23"/>
        <v/>
      </c>
      <c r="E86" s="30" t="str">
        <f t="shared" si="24"/>
        <v/>
      </c>
      <c r="F86" s="30" t="str">
        <f t="shared" si="25"/>
        <v/>
      </c>
      <c r="H86" s="35"/>
      <c r="I86" s="9"/>
      <c r="J86" s="30" t="str">
        <f t="shared" si="17"/>
        <v/>
      </c>
      <c r="K86" s="30" t="str">
        <f t="shared" si="18"/>
        <v/>
      </c>
      <c r="L86" s="30" t="str">
        <f t="shared" si="19"/>
        <v/>
      </c>
      <c r="N86" s="35"/>
      <c r="O86" s="9"/>
      <c r="P86" s="30" t="str">
        <f t="shared" si="20"/>
        <v/>
      </c>
      <c r="Q86" s="30" t="str">
        <f t="shared" si="21"/>
        <v/>
      </c>
      <c r="R86" s="30" t="str">
        <f t="shared" si="22"/>
        <v/>
      </c>
    </row>
    <row r="87" spans="1:24" ht="14.25" customHeight="1" x14ac:dyDescent="0.15">
      <c r="A87" s="7">
        <v>35</v>
      </c>
      <c r="B87" s="35"/>
      <c r="C87" s="9"/>
      <c r="D87" s="30" t="str">
        <f t="shared" si="23"/>
        <v/>
      </c>
      <c r="E87" s="30" t="str">
        <f t="shared" si="24"/>
        <v/>
      </c>
      <c r="F87" s="30" t="str">
        <f t="shared" si="25"/>
        <v/>
      </c>
      <c r="H87" s="35"/>
      <c r="I87" s="9"/>
      <c r="J87" s="30" t="str">
        <f t="shared" si="17"/>
        <v/>
      </c>
      <c r="K87" s="30" t="str">
        <f t="shared" si="18"/>
        <v/>
      </c>
      <c r="L87" s="30" t="str">
        <f t="shared" si="19"/>
        <v/>
      </c>
      <c r="N87" s="35"/>
      <c r="O87" s="9"/>
      <c r="P87" s="30" t="str">
        <f t="shared" si="20"/>
        <v/>
      </c>
      <c r="Q87" s="30" t="str">
        <f t="shared" si="21"/>
        <v/>
      </c>
      <c r="R87" s="30" t="str">
        <f t="shared" si="22"/>
        <v/>
      </c>
    </row>
    <row r="88" spans="1:24" ht="14.25" customHeight="1" x14ac:dyDescent="0.15">
      <c r="A88" s="7">
        <v>36</v>
      </c>
      <c r="B88" s="35"/>
      <c r="C88" s="9"/>
      <c r="D88" s="30" t="str">
        <f t="shared" si="23"/>
        <v/>
      </c>
      <c r="E88" s="30" t="str">
        <f t="shared" si="24"/>
        <v/>
      </c>
      <c r="F88" s="30" t="str">
        <f t="shared" si="25"/>
        <v/>
      </c>
      <c r="H88" s="35"/>
      <c r="I88" s="9"/>
      <c r="J88" s="30" t="str">
        <f t="shared" si="17"/>
        <v/>
      </c>
      <c r="K88" s="30" t="str">
        <f t="shared" si="18"/>
        <v/>
      </c>
      <c r="L88" s="30" t="str">
        <f t="shared" si="19"/>
        <v/>
      </c>
      <c r="N88" s="35"/>
      <c r="O88" s="9"/>
      <c r="P88" s="30" t="str">
        <f t="shared" si="20"/>
        <v/>
      </c>
      <c r="Q88" s="30" t="str">
        <f t="shared" si="21"/>
        <v/>
      </c>
      <c r="R88" s="30" t="str">
        <f t="shared" si="22"/>
        <v/>
      </c>
    </row>
    <row r="89" spans="1:24" ht="14.25" customHeight="1" x14ac:dyDescent="0.15">
      <c r="B89" s="44" t="s">
        <v>0</v>
      </c>
    </row>
    <row r="90" spans="1:24" ht="14.25" customHeight="1" x14ac:dyDescent="0.15">
      <c r="D90" s="32">
        <v>6</v>
      </c>
      <c r="E90" s="33">
        <f>J90</f>
        <v>10</v>
      </c>
      <c r="F90" s="34">
        <f>P90</f>
        <v>11</v>
      </c>
      <c r="G90" s="31"/>
      <c r="I90" s="31"/>
      <c r="J90" s="32">
        <v>10</v>
      </c>
      <c r="K90" s="33">
        <f>P90</f>
        <v>11</v>
      </c>
      <c r="L90" s="34">
        <f>D90</f>
        <v>6</v>
      </c>
      <c r="M90" s="31"/>
      <c r="O90" s="31"/>
      <c r="P90" s="32">
        <v>11</v>
      </c>
      <c r="Q90" s="33">
        <f>D90</f>
        <v>6</v>
      </c>
      <c r="R90" s="34">
        <f>J90</f>
        <v>10</v>
      </c>
      <c r="S90" s="10"/>
    </row>
    <row r="91" spans="1:24" ht="14.25" customHeight="1" x14ac:dyDescent="0.15">
      <c r="B91" s="99" t="s">
        <v>1</v>
      </c>
      <c r="C91" s="99"/>
      <c r="D91" s="66" t="s">
        <v>2</v>
      </c>
      <c r="E91" s="66" t="s">
        <v>3</v>
      </c>
      <c r="F91" s="66" t="s">
        <v>4</v>
      </c>
      <c r="G91" s="10"/>
      <c r="H91" s="99" t="s">
        <v>1</v>
      </c>
      <c r="I91" s="99"/>
      <c r="J91" s="66" t="s">
        <v>2</v>
      </c>
      <c r="K91" s="66" t="s">
        <v>3</v>
      </c>
      <c r="L91" s="66" t="s">
        <v>4</v>
      </c>
      <c r="M91" s="10"/>
      <c r="N91" s="99" t="s">
        <v>1</v>
      </c>
      <c r="O91" s="99"/>
      <c r="P91" s="66" t="s">
        <v>2</v>
      </c>
      <c r="Q91" s="66" t="s">
        <v>3</v>
      </c>
      <c r="R91" s="66" t="s">
        <v>4</v>
      </c>
      <c r="S91" s="10"/>
    </row>
    <row r="92" spans="1:24" ht="14.25" customHeight="1" x14ac:dyDescent="0.15">
      <c r="B92" s="99" t="s">
        <v>5</v>
      </c>
      <c r="C92" s="99"/>
      <c r="D92" s="9"/>
      <c r="E92" s="9"/>
      <c r="F92" s="9"/>
      <c r="G92" s="10"/>
      <c r="H92" s="99" t="s">
        <v>117</v>
      </c>
      <c r="I92" s="99"/>
      <c r="J92" s="9"/>
      <c r="K92" s="9"/>
      <c r="L92" s="9"/>
      <c r="M92" s="10"/>
      <c r="N92" s="99" t="s">
        <v>5</v>
      </c>
      <c r="O92" s="99"/>
      <c r="P92" s="9"/>
      <c r="Q92" s="9"/>
      <c r="R92" s="9"/>
      <c r="S92" s="10"/>
    </row>
    <row r="93" spans="1:24" ht="14.25" customHeight="1" x14ac:dyDescent="0.15">
      <c r="B93" s="99" t="s">
        <v>118</v>
      </c>
      <c r="C93" s="99"/>
      <c r="D93" s="9">
        <v>1660</v>
      </c>
      <c r="E93" s="9">
        <v>1660</v>
      </c>
      <c r="F93" s="9">
        <v>1360</v>
      </c>
      <c r="G93" s="10"/>
      <c r="H93" s="99" t="s">
        <v>119</v>
      </c>
      <c r="I93" s="99"/>
      <c r="J93" s="9">
        <v>1660</v>
      </c>
      <c r="K93" s="9">
        <v>1660</v>
      </c>
      <c r="L93" s="9">
        <v>1360</v>
      </c>
      <c r="M93" s="10"/>
      <c r="N93" s="99" t="s">
        <v>120</v>
      </c>
      <c r="O93" s="99"/>
      <c r="P93" s="9">
        <v>1660</v>
      </c>
      <c r="Q93" s="9">
        <v>1660</v>
      </c>
      <c r="R93" s="9">
        <v>1360</v>
      </c>
      <c r="S93" s="10"/>
    </row>
    <row r="94" spans="1:24" ht="14.25" customHeight="1" x14ac:dyDescent="0.15">
      <c r="B94" s="99" t="s">
        <v>121</v>
      </c>
      <c r="C94" s="99"/>
      <c r="D94" s="9"/>
      <c r="E94" s="9"/>
      <c r="F94" s="9"/>
      <c r="G94" s="10"/>
      <c r="H94" s="99" t="s">
        <v>122</v>
      </c>
      <c r="I94" s="99"/>
      <c r="J94" s="9"/>
      <c r="K94" s="9"/>
      <c r="L94" s="9"/>
      <c r="M94" s="10"/>
      <c r="N94" s="99" t="s">
        <v>123</v>
      </c>
      <c r="O94" s="99"/>
      <c r="P94" s="9"/>
      <c r="Q94" s="9"/>
      <c r="R94" s="9"/>
      <c r="S94" s="10"/>
    </row>
    <row r="95" spans="1:24" ht="14.25" customHeight="1" x14ac:dyDescent="0.15">
      <c r="B95" s="99" t="s">
        <v>124</v>
      </c>
      <c r="C95" s="99"/>
      <c r="D95" s="13">
        <f>D92+D93+D94</f>
        <v>1660</v>
      </c>
      <c r="E95" s="13">
        <f t="shared" ref="E95" si="26">E92+E93+E94</f>
        <v>1660</v>
      </c>
      <c r="F95" s="13">
        <f t="shared" ref="F95" si="27">F92+F93+F94</f>
        <v>1360</v>
      </c>
      <c r="G95" s="10"/>
      <c r="H95" s="99" t="s">
        <v>125</v>
      </c>
      <c r="I95" s="99"/>
      <c r="J95" s="13">
        <f>J92+J93+J94</f>
        <v>1660</v>
      </c>
      <c r="K95" s="13">
        <f t="shared" ref="K95" si="28">K92+K93+K94</f>
        <v>1660</v>
      </c>
      <c r="L95" s="13">
        <f t="shared" ref="L95" si="29">L92+L93+L94</f>
        <v>1360</v>
      </c>
      <c r="M95" s="10"/>
      <c r="N95" s="99" t="s">
        <v>126</v>
      </c>
      <c r="O95" s="99"/>
      <c r="P95" s="13">
        <f>P92+P93+P94</f>
        <v>1660</v>
      </c>
      <c r="Q95" s="13">
        <f t="shared" ref="Q95" si="30">Q92+Q93+Q94</f>
        <v>1660</v>
      </c>
      <c r="R95" s="13">
        <f t="shared" ref="R95" si="31">R92+R93+R94</f>
        <v>1360</v>
      </c>
      <c r="S95" s="10"/>
    </row>
    <row r="96" spans="1:24" ht="14.25" customHeight="1" x14ac:dyDescent="0.15">
      <c r="B96" s="66" t="s">
        <v>13</v>
      </c>
      <c r="C96" s="66" t="s">
        <v>14</v>
      </c>
      <c r="D96" s="66" t="s">
        <v>18</v>
      </c>
      <c r="E96" s="66" t="s">
        <v>19</v>
      </c>
      <c r="F96" s="66" t="s">
        <v>20</v>
      </c>
      <c r="G96" s="10"/>
      <c r="H96" s="66" t="s">
        <v>13</v>
      </c>
      <c r="I96" s="66" t="s">
        <v>14</v>
      </c>
      <c r="J96" s="66" t="s">
        <v>18</v>
      </c>
      <c r="K96" s="66" t="s">
        <v>19</v>
      </c>
      <c r="L96" s="66" t="s">
        <v>20</v>
      </c>
      <c r="M96" s="10"/>
      <c r="N96" s="66" t="s">
        <v>13</v>
      </c>
      <c r="O96" s="66" t="s">
        <v>14</v>
      </c>
      <c r="P96" s="66" t="s">
        <v>18</v>
      </c>
      <c r="Q96" s="66" t="s">
        <v>19</v>
      </c>
      <c r="R96" s="66" t="s">
        <v>20</v>
      </c>
      <c r="S96" s="10"/>
      <c r="U96" s="39" t="s">
        <v>21</v>
      </c>
      <c r="V96" s="40" t="s">
        <v>22</v>
      </c>
      <c r="W96" s="40" t="s">
        <v>23</v>
      </c>
      <c r="X96" s="40" t="s">
        <v>24</v>
      </c>
    </row>
    <row r="97" spans="1:24" ht="14.25" customHeight="1" x14ac:dyDescent="0.15">
      <c r="A97" s="7">
        <v>1</v>
      </c>
      <c r="B97" s="35" t="s">
        <v>25</v>
      </c>
      <c r="C97" s="45">
        <v>80</v>
      </c>
      <c r="D97" s="30">
        <f>IF(C97="","",(C97*D$95/1000))</f>
        <v>132.80000000000001</v>
      </c>
      <c r="E97" s="30">
        <f>IF(C97="","",(C97*E$95/1000))</f>
        <v>132.80000000000001</v>
      </c>
      <c r="F97" s="30">
        <f>IF(C97="","",(C97*F$95/1000))</f>
        <v>108.8</v>
      </c>
      <c r="G97" s="10"/>
      <c r="H97" s="35" t="s">
        <v>127</v>
      </c>
      <c r="I97" s="45">
        <v>80</v>
      </c>
      <c r="J97" s="30">
        <f>IF(I97="","",(I97*J$95/1000))</f>
        <v>132.80000000000001</v>
      </c>
      <c r="K97" s="30">
        <f>IF(I97="","",(I97*K$95/1000))</f>
        <v>132.80000000000001</v>
      </c>
      <c r="L97" s="30">
        <f>IF(I97="","",(I97*L$95/1000))</f>
        <v>108.8</v>
      </c>
      <c r="M97" s="10"/>
      <c r="N97" s="35" t="s">
        <v>25</v>
      </c>
      <c r="O97" s="45">
        <v>80</v>
      </c>
      <c r="P97" s="30">
        <f>IF(O97="","",(O97*P$95/1000))</f>
        <v>132.80000000000001</v>
      </c>
      <c r="Q97" s="30">
        <f>IF(O97="","",(O97*Q$95/1000))</f>
        <v>132.80000000000001</v>
      </c>
      <c r="R97" s="30">
        <f>IF(O97="","",(O97*R$95/1000))</f>
        <v>108.8</v>
      </c>
      <c r="S97" s="10"/>
      <c r="U97" s="41"/>
      <c r="V97" s="42">
        <f>SUMIF($B97:$B132,$U97,D97:D132)+SUMIF($H97:$H132,$U97,J97:J132)+SUMIF($N97:$N132,$U97,P97:P132)</f>
        <v>0</v>
      </c>
      <c r="W97" s="42">
        <f>SUMIF($B97:$B132,$U97,E97:E132)+SUMIF($H97:$H132,$U97,K97:K132)+SUMIF($N97:$N132,$U97,Q97:Q132)</f>
        <v>0</v>
      </c>
      <c r="X97" s="43" t="s">
        <v>26</v>
      </c>
    </row>
    <row r="98" spans="1:24" ht="14.25" customHeight="1" x14ac:dyDescent="0.15">
      <c r="A98" s="7">
        <v>2</v>
      </c>
      <c r="B98" s="35"/>
      <c r="C98" s="45"/>
      <c r="D98" s="30" t="str">
        <f t="shared" ref="D98:D132" si="32">IF(C98="","",(C98*D$95/1000))</f>
        <v/>
      </c>
      <c r="E98" s="30" t="str">
        <f t="shared" ref="E98:E132" si="33">IF(C98="","",(C98*E$95/1000))</f>
        <v/>
      </c>
      <c r="F98" s="30" t="str">
        <f t="shared" ref="F98:F132" si="34">IF(C98="","",(C98*F$95/1000))</f>
        <v/>
      </c>
      <c r="G98" s="10"/>
      <c r="H98" s="35" t="s">
        <v>128</v>
      </c>
      <c r="I98" s="45"/>
      <c r="J98" s="30" t="str">
        <f t="shared" ref="J98:J132" si="35">IF(I98="","",(I98*J$95/1000))</f>
        <v/>
      </c>
      <c r="K98" s="30" t="str">
        <f t="shared" ref="K98:K132" si="36">IF(I98="","",(I98*K$95/1000))</f>
        <v/>
      </c>
      <c r="L98" s="30" t="str">
        <f t="shared" ref="L98:L132" si="37">IF(I98="","",(I98*L$95/1000))</f>
        <v/>
      </c>
      <c r="M98" s="10"/>
      <c r="N98" s="35" t="s">
        <v>129</v>
      </c>
      <c r="O98" s="45"/>
      <c r="P98" s="30" t="str">
        <f t="shared" ref="P98:P132" si="38">IF(O98="","",(O98*P$95/1000))</f>
        <v/>
      </c>
      <c r="Q98" s="30" t="str">
        <f t="shared" ref="Q98:Q132" si="39">IF(O98="","",(O98*Q$95/1000))</f>
        <v/>
      </c>
      <c r="R98" s="30" t="str">
        <f t="shared" ref="R98:R132" si="40">IF(O98="","",(O98*R$95/1000))</f>
        <v/>
      </c>
      <c r="S98" s="10"/>
      <c r="U98" s="41"/>
      <c r="V98" s="42">
        <f>SUMIF($B97:$B132,$U98,D97:D132)+SUMIF($H97:$H132,$U98,J97:J132)+SUMIF($N97:$N132,$U98,P97:P132)</f>
        <v>0</v>
      </c>
      <c r="W98" s="42">
        <f>SUMIF($B97:$B132,$U98,E97:E132)+SUMIF($H97:$H132,$U98,K97:K132)+SUMIF($N97:$N132,$U98,Q97:Q132)</f>
        <v>0</v>
      </c>
      <c r="X98" s="43" t="s">
        <v>30</v>
      </c>
    </row>
    <row r="99" spans="1:24" ht="14.25" customHeight="1" x14ac:dyDescent="0.15">
      <c r="A99" s="7">
        <v>3</v>
      </c>
      <c r="B99" s="35" t="s">
        <v>130</v>
      </c>
      <c r="C99" s="9"/>
      <c r="D99" s="30" t="str">
        <f t="shared" si="32"/>
        <v/>
      </c>
      <c r="E99" s="30" t="str">
        <f t="shared" si="33"/>
        <v/>
      </c>
      <c r="F99" s="30" t="str">
        <f t="shared" si="34"/>
        <v/>
      </c>
      <c r="G99" s="10"/>
      <c r="H99" s="56" t="s">
        <v>131</v>
      </c>
      <c r="I99" s="9" t="s">
        <v>132</v>
      </c>
      <c r="J99" s="30" t="e">
        <f t="shared" si="35"/>
        <v>#VALUE!</v>
      </c>
      <c r="K99" s="30" t="e">
        <f t="shared" si="36"/>
        <v>#VALUE!</v>
      </c>
      <c r="L99" s="30" t="e">
        <f t="shared" si="37"/>
        <v>#VALUE!</v>
      </c>
      <c r="M99" s="10"/>
      <c r="N99" s="56" t="s">
        <v>91</v>
      </c>
      <c r="O99" s="45">
        <v>50</v>
      </c>
      <c r="P99" s="30">
        <f t="shared" si="38"/>
        <v>83</v>
      </c>
      <c r="Q99" s="30">
        <f t="shared" si="39"/>
        <v>83</v>
      </c>
      <c r="R99" s="30">
        <f t="shared" si="40"/>
        <v>68</v>
      </c>
      <c r="S99" s="10"/>
      <c r="U99" s="41"/>
      <c r="V99" s="42">
        <f>SUMIF($B97:$B132,$U99,D97:D132)+SUMIF($H97:$H132,$U99,J97:J132)+SUMIF($N97:$N132,$U99,P97:P132)</f>
        <v>0</v>
      </c>
      <c r="W99" s="42">
        <f>SUMIF($B97:$B132,$U99,E97:E132)+SUMIF($H97:$H132,$U99,K97:K132)+SUMIF($N97:$N132,$U99,Q97:Q132)</f>
        <v>0</v>
      </c>
      <c r="X99" s="43" t="s">
        <v>26</v>
      </c>
    </row>
    <row r="100" spans="1:24" ht="14.25" customHeight="1" x14ac:dyDescent="0.15">
      <c r="A100" s="7">
        <v>4</v>
      </c>
      <c r="B100" s="56" t="s">
        <v>133</v>
      </c>
      <c r="C100" s="9" t="s">
        <v>134</v>
      </c>
      <c r="D100" s="30" t="e">
        <f t="shared" si="32"/>
        <v>#VALUE!</v>
      </c>
      <c r="E100" s="30" t="e">
        <f t="shared" si="33"/>
        <v>#VALUE!</v>
      </c>
      <c r="F100" s="30" t="e">
        <f t="shared" si="34"/>
        <v>#VALUE!</v>
      </c>
      <c r="G100" s="10"/>
      <c r="H100" s="35"/>
      <c r="I100" s="9"/>
      <c r="J100" s="30" t="str">
        <f t="shared" si="35"/>
        <v/>
      </c>
      <c r="K100" s="30" t="str">
        <f t="shared" si="36"/>
        <v/>
      </c>
      <c r="L100" s="30" t="str">
        <f t="shared" si="37"/>
        <v/>
      </c>
      <c r="M100" s="10"/>
      <c r="N100" s="56" t="s">
        <v>78</v>
      </c>
      <c r="O100" s="45">
        <v>0.1</v>
      </c>
      <c r="P100" s="30">
        <f t="shared" si="38"/>
        <v>0.16600000000000001</v>
      </c>
      <c r="Q100" s="30">
        <f t="shared" si="39"/>
        <v>0.16600000000000001</v>
      </c>
      <c r="R100" s="30">
        <f t="shared" si="40"/>
        <v>0.13600000000000001</v>
      </c>
      <c r="S100" s="10"/>
      <c r="U100" s="41"/>
      <c r="V100" s="42">
        <f>SUMIF($B97:$B132,$U100,D97:D132)+SUMIF($H97:$H132,$U100,J97:J132)+SUMIF($N97:$N132,$U100,P97:P132)</f>
        <v>0</v>
      </c>
      <c r="W100" s="42">
        <f>SUMIF($B97:$B132,$U100,E97:E132)+SUMIF($H97:$H132,$U100,K97:K132)+SUMIF($N97:$N132,$U100,Q97:Q132)</f>
        <v>0</v>
      </c>
      <c r="X100" s="43" t="s">
        <v>35</v>
      </c>
    </row>
    <row r="101" spans="1:24" ht="14.25" customHeight="1" x14ac:dyDescent="0.15">
      <c r="A101" s="7">
        <v>5</v>
      </c>
      <c r="B101" s="67" t="s">
        <v>135</v>
      </c>
      <c r="C101" s="45">
        <v>1</v>
      </c>
      <c r="D101" s="30">
        <f t="shared" si="32"/>
        <v>1.66</v>
      </c>
      <c r="E101" s="30">
        <f t="shared" si="33"/>
        <v>1.66</v>
      </c>
      <c r="F101" s="30">
        <f t="shared" si="34"/>
        <v>1.36</v>
      </c>
      <c r="G101" s="10"/>
      <c r="H101" s="35" t="s">
        <v>136</v>
      </c>
      <c r="I101" s="9"/>
      <c r="J101" s="30" t="str">
        <f t="shared" si="35"/>
        <v/>
      </c>
      <c r="K101" s="30" t="str">
        <f t="shared" si="36"/>
        <v/>
      </c>
      <c r="L101" s="30" t="str">
        <f t="shared" si="37"/>
        <v/>
      </c>
      <c r="M101" s="10"/>
      <c r="N101" s="56" t="s">
        <v>293</v>
      </c>
      <c r="O101" s="45">
        <v>1</v>
      </c>
      <c r="P101" s="30">
        <f t="shared" si="38"/>
        <v>1.66</v>
      </c>
      <c r="Q101" s="30">
        <f t="shared" si="39"/>
        <v>1.66</v>
      </c>
      <c r="R101" s="30">
        <f t="shared" si="40"/>
        <v>1.36</v>
      </c>
      <c r="S101" s="10"/>
      <c r="U101" s="41"/>
      <c r="V101" s="42">
        <f>SUMIF($B97:$B132,$U101,D97:D132)+SUMIF($H97:$H132,$U101,J97:J132)+SUMIF($N97:$N132,$U101,P97:P132)</f>
        <v>0</v>
      </c>
      <c r="W101" s="42">
        <f>SUMIF($B97:$B132,$U101,E97:E132)+SUMIF($H97:$H132,$U101,K97:K132)+SUMIF($N97:$N132,$U101,Q97:Q132)</f>
        <v>0</v>
      </c>
      <c r="X101" s="43" t="s">
        <v>38</v>
      </c>
    </row>
    <row r="102" spans="1:24" ht="14.25" customHeight="1" x14ac:dyDescent="0.15">
      <c r="A102" s="7">
        <v>6</v>
      </c>
      <c r="B102" s="56" t="s">
        <v>353</v>
      </c>
      <c r="C102" s="45">
        <v>0.2</v>
      </c>
      <c r="D102" s="30">
        <f t="shared" si="32"/>
        <v>0.33200000000000002</v>
      </c>
      <c r="E102" s="30">
        <f t="shared" si="33"/>
        <v>0.33200000000000002</v>
      </c>
      <c r="F102" s="30">
        <f t="shared" si="34"/>
        <v>0.27200000000000002</v>
      </c>
      <c r="G102" s="10"/>
      <c r="H102" s="56" t="s">
        <v>348</v>
      </c>
      <c r="I102" s="45">
        <v>55</v>
      </c>
      <c r="J102" s="30">
        <f t="shared" si="35"/>
        <v>91.3</v>
      </c>
      <c r="K102" s="30">
        <f t="shared" si="36"/>
        <v>91.3</v>
      </c>
      <c r="L102" s="30">
        <f t="shared" si="37"/>
        <v>74.8</v>
      </c>
      <c r="M102" s="10"/>
      <c r="N102" s="56" t="s">
        <v>45</v>
      </c>
      <c r="O102" s="45">
        <v>0.2</v>
      </c>
      <c r="P102" s="30">
        <f t="shared" si="38"/>
        <v>0.33200000000000002</v>
      </c>
      <c r="Q102" s="30">
        <f t="shared" si="39"/>
        <v>0.33200000000000002</v>
      </c>
      <c r="R102" s="30">
        <f t="shared" si="40"/>
        <v>0.27200000000000002</v>
      </c>
      <c r="S102" s="10"/>
    </row>
    <row r="103" spans="1:24" ht="14.25" customHeight="1" x14ac:dyDescent="0.15">
      <c r="A103" s="7">
        <v>7</v>
      </c>
      <c r="B103" s="56" t="s">
        <v>293</v>
      </c>
      <c r="C103" s="45">
        <v>1</v>
      </c>
      <c r="D103" s="30">
        <f t="shared" si="32"/>
        <v>1.66</v>
      </c>
      <c r="E103" s="30">
        <f t="shared" si="33"/>
        <v>1.66</v>
      </c>
      <c r="F103" s="30">
        <f t="shared" si="34"/>
        <v>1.36</v>
      </c>
      <c r="G103" s="10"/>
      <c r="H103" s="56" t="s">
        <v>51</v>
      </c>
      <c r="I103" s="45">
        <v>30</v>
      </c>
      <c r="J103" s="30">
        <f t="shared" si="35"/>
        <v>49.8</v>
      </c>
      <c r="K103" s="30">
        <f t="shared" si="36"/>
        <v>49.8</v>
      </c>
      <c r="L103" s="30">
        <f t="shared" si="37"/>
        <v>40.799999999999997</v>
      </c>
      <c r="M103" s="10"/>
      <c r="N103" s="56" t="s">
        <v>42</v>
      </c>
      <c r="O103" s="45">
        <v>0.2</v>
      </c>
      <c r="P103" s="30">
        <f t="shared" si="38"/>
        <v>0.33200000000000002</v>
      </c>
      <c r="Q103" s="30">
        <f t="shared" si="39"/>
        <v>0.33200000000000002</v>
      </c>
      <c r="R103" s="30">
        <f t="shared" si="40"/>
        <v>0.27200000000000002</v>
      </c>
      <c r="S103" s="10"/>
    </row>
    <row r="104" spans="1:24" ht="14.25" customHeight="1" x14ac:dyDescent="0.15">
      <c r="A104" s="7">
        <v>8</v>
      </c>
      <c r="B104" s="56" t="s">
        <v>354</v>
      </c>
      <c r="C104" s="45">
        <v>1</v>
      </c>
      <c r="D104" s="30">
        <f t="shared" si="32"/>
        <v>1.66</v>
      </c>
      <c r="E104" s="30">
        <f t="shared" si="33"/>
        <v>1.66</v>
      </c>
      <c r="F104" s="30">
        <f t="shared" si="34"/>
        <v>1.36</v>
      </c>
      <c r="G104" s="10"/>
      <c r="H104" s="56" t="s">
        <v>307</v>
      </c>
      <c r="I104" s="45">
        <v>8</v>
      </c>
      <c r="J104" s="30">
        <f t="shared" si="35"/>
        <v>13.28</v>
      </c>
      <c r="K104" s="30">
        <f t="shared" si="36"/>
        <v>13.28</v>
      </c>
      <c r="L104" s="30">
        <f t="shared" si="37"/>
        <v>10.88</v>
      </c>
      <c r="M104" s="10"/>
      <c r="N104" s="56" t="s">
        <v>137</v>
      </c>
      <c r="O104" s="45">
        <v>6</v>
      </c>
      <c r="P104" s="30">
        <f t="shared" si="38"/>
        <v>9.9600000000000009</v>
      </c>
      <c r="Q104" s="30">
        <f t="shared" si="39"/>
        <v>9.9600000000000009</v>
      </c>
      <c r="R104" s="30">
        <f t="shared" si="40"/>
        <v>8.16</v>
      </c>
      <c r="S104" s="10"/>
      <c r="U104" s="41"/>
      <c r="V104" s="41"/>
      <c r="W104" s="41"/>
      <c r="X104" s="41" t="s">
        <v>44</v>
      </c>
    </row>
    <row r="105" spans="1:24" ht="14.25" customHeight="1" x14ac:dyDescent="0.15">
      <c r="A105" s="7">
        <v>9</v>
      </c>
      <c r="B105" s="35"/>
      <c r="C105" s="45"/>
      <c r="D105" s="30" t="str">
        <f t="shared" si="32"/>
        <v/>
      </c>
      <c r="E105" s="30" t="str">
        <f t="shared" si="33"/>
        <v/>
      </c>
      <c r="F105" s="30" t="str">
        <f t="shared" si="34"/>
        <v/>
      </c>
      <c r="G105" s="10"/>
      <c r="H105" s="56" t="s">
        <v>139</v>
      </c>
      <c r="I105" s="45">
        <v>25</v>
      </c>
      <c r="J105" s="30">
        <f t="shared" si="35"/>
        <v>41.5</v>
      </c>
      <c r="K105" s="30">
        <f t="shared" si="36"/>
        <v>41.5</v>
      </c>
      <c r="L105" s="30">
        <f t="shared" si="37"/>
        <v>34</v>
      </c>
      <c r="M105" s="10"/>
      <c r="N105" s="56" t="s">
        <v>329</v>
      </c>
      <c r="O105" s="45">
        <v>4.5</v>
      </c>
      <c r="P105" s="30">
        <f t="shared" si="38"/>
        <v>7.47</v>
      </c>
      <c r="Q105" s="30">
        <f t="shared" si="39"/>
        <v>7.47</v>
      </c>
      <c r="R105" s="30">
        <f t="shared" si="40"/>
        <v>6.12</v>
      </c>
      <c r="S105" s="10"/>
    </row>
    <row r="106" spans="1:24" ht="14.25" customHeight="1" x14ac:dyDescent="0.15">
      <c r="A106" s="7">
        <v>10</v>
      </c>
      <c r="B106" s="35" t="s">
        <v>138</v>
      </c>
      <c r="C106" s="45"/>
      <c r="D106" s="30" t="str">
        <f t="shared" si="32"/>
        <v/>
      </c>
      <c r="E106" s="30" t="str">
        <f t="shared" si="33"/>
        <v/>
      </c>
      <c r="F106" s="30" t="str">
        <f t="shared" si="34"/>
        <v/>
      </c>
      <c r="G106" s="10"/>
      <c r="H106" s="56" t="s">
        <v>305</v>
      </c>
      <c r="I106" s="45">
        <v>17</v>
      </c>
      <c r="J106" s="30">
        <f t="shared" si="35"/>
        <v>28.22</v>
      </c>
      <c r="K106" s="30">
        <f t="shared" si="36"/>
        <v>28.22</v>
      </c>
      <c r="L106" s="30">
        <f t="shared" si="37"/>
        <v>23.12</v>
      </c>
      <c r="M106" s="10"/>
      <c r="N106" s="56" t="s">
        <v>140</v>
      </c>
      <c r="O106" s="45">
        <v>3</v>
      </c>
      <c r="P106" s="30">
        <f t="shared" si="38"/>
        <v>4.9800000000000004</v>
      </c>
      <c r="Q106" s="30">
        <f t="shared" si="39"/>
        <v>4.9800000000000004</v>
      </c>
      <c r="R106" s="30">
        <f t="shared" si="40"/>
        <v>4.08</v>
      </c>
      <c r="S106" s="10"/>
    </row>
    <row r="107" spans="1:24" ht="14.25" customHeight="1" x14ac:dyDescent="0.15">
      <c r="A107" s="7">
        <v>11</v>
      </c>
      <c r="B107" s="56" t="s">
        <v>287</v>
      </c>
      <c r="C107" s="45">
        <v>17</v>
      </c>
      <c r="D107" s="30">
        <f t="shared" si="32"/>
        <v>28.22</v>
      </c>
      <c r="E107" s="30">
        <f t="shared" si="33"/>
        <v>28.22</v>
      </c>
      <c r="F107" s="30">
        <f t="shared" si="34"/>
        <v>23.12</v>
      </c>
      <c r="G107" s="10"/>
      <c r="H107" s="56" t="s">
        <v>141</v>
      </c>
      <c r="I107" s="45">
        <v>10</v>
      </c>
      <c r="J107" s="30">
        <f t="shared" si="35"/>
        <v>16.600000000000001</v>
      </c>
      <c r="K107" s="30">
        <f t="shared" si="36"/>
        <v>16.600000000000001</v>
      </c>
      <c r="L107" s="30">
        <f t="shared" si="37"/>
        <v>13.6</v>
      </c>
      <c r="M107" s="10"/>
      <c r="N107" s="56" t="s">
        <v>55</v>
      </c>
      <c r="O107" s="45">
        <v>2</v>
      </c>
      <c r="P107" s="30">
        <f t="shared" si="38"/>
        <v>3.32</v>
      </c>
      <c r="Q107" s="30">
        <f t="shared" si="39"/>
        <v>3.32</v>
      </c>
      <c r="R107" s="30">
        <f t="shared" si="40"/>
        <v>2.72</v>
      </c>
      <c r="S107" s="10"/>
    </row>
    <row r="108" spans="1:24" ht="14.25" customHeight="1" x14ac:dyDescent="0.15">
      <c r="A108" s="7">
        <v>12</v>
      </c>
      <c r="B108" s="56" t="s">
        <v>43</v>
      </c>
      <c r="C108" s="45">
        <v>12.5</v>
      </c>
      <c r="D108" s="30">
        <f t="shared" si="32"/>
        <v>20.75</v>
      </c>
      <c r="E108" s="30">
        <f t="shared" si="33"/>
        <v>20.75</v>
      </c>
      <c r="F108" s="30">
        <f t="shared" si="34"/>
        <v>17</v>
      </c>
      <c r="G108" s="10"/>
      <c r="H108" s="56" t="s">
        <v>40</v>
      </c>
      <c r="I108" s="45">
        <v>8</v>
      </c>
      <c r="J108" s="30">
        <f t="shared" si="35"/>
        <v>13.28</v>
      </c>
      <c r="K108" s="30">
        <f t="shared" si="36"/>
        <v>13.28</v>
      </c>
      <c r="L108" s="30">
        <f t="shared" si="37"/>
        <v>10.88</v>
      </c>
      <c r="M108" s="10"/>
      <c r="N108" s="56" t="s">
        <v>116</v>
      </c>
      <c r="O108" s="45">
        <v>1.1000000000000001</v>
      </c>
      <c r="P108" s="30">
        <f t="shared" si="38"/>
        <v>1.8260000000000003</v>
      </c>
      <c r="Q108" s="30">
        <f t="shared" si="39"/>
        <v>1.8260000000000003</v>
      </c>
      <c r="R108" s="30">
        <f t="shared" si="40"/>
        <v>1.4960000000000002</v>
      </c>
      <c r="S108" s="10"/>
    </row>
    <row r="109" spans="1:24" ht="14.25" customHeight="1" x14ac:dyDescent="0.15">
      <c r="A109" s="7">
        <v>13</v>
      </c>
      <c r="B109" s="56" t="s">
        <v>296</v>
      </c>
      <c r="C109" s="45">
        <v>5</v>
      </c>
      <c r="D109" s="30">
        <f t="shared" si="32"/>
        <v>8.3000000000000007</v>
      </c>
      <c r="E109" s="30">
        <f t="shared" si="33"/>
        <v>8.3000000000000007</v>
      </c>
      <c r="F109" s="30">
        <f t="shared" si="34"/>
        <v>6.8</v>
      </c>
      <c r="G109" s="10"/>
      <c r="H109" s="56" t="s">
        <v>142</v>
      </c>
      <c r="I109" s="45">
        <v>3</v>
      </c>
      <c r="J109" s="30">
        <f t="shared" si="35"/>
        <v>4.9800000000000004</v>
      </c>
      <c r="K109" s="30">
        <f t="shared" si="36"/>
        <v>4.9800000000000004</v>
      </c>
      <c r="L109" s="30">
        <f t="shared" si="37"/>
        <v>4.08</v>
      </c>
      <c r="M109" s="10"/>
      <c r="N109" s="56" t="s">
        <v>143</v>
      </c>
      <c r="O109" s="45">
        <v>1</v>
      </c>
      <c r="P109" s="30">
        <f t="shared" si="38"/>
        <v>1.66</v>
      </c>
      <c r="Q109" s="30">
        <f t="shared" si="39"/>
        <v>1.66</v>
      </c>
      <c r="R109" s="30">
        <f t="shared" si="40"/>
        <v>1.36</v>
      </c>
      <c r="S109" s="10"/>
    </row>
    <row r="110" spans="1:24" ht="14.25" customHeight="1" x14ac:dyDescent="0.15">
      <c r="A110" s="7">
        <v>14</v>
      </c>
      <c r="B110" s="56" t="s">
        <v>305</v>
      </c>
      <c r="C110" s="45">
        <v>15</v>
      </c>
      <c r="D110" s="30">
        <f t="shared" si="32"/>
        <v>24.9</v>
      </c>
      <c r="E110" s="30">
        <f t="shared" si="33"/>
        <v>24.9</v>
      </c>
      <c r="F110" s="30">
        <f t="shared" si="34"/>
        <v>20.399999999999999</v>
      </c>
      <c r="G110" s="10"/>
      <c r="H110" s="56" t="s">
        <v>55</v>
      </c>
      <c r="I110" s="45">
        <v>1</v>
      </c>
      <c r="J110" s="30">
        <f t="shared" si="35"/>
        <v>1.66</v>
      </c>
      <c r="K110" s="30">
        <f t="shared" si="36"/>
        <v>1.66</v>
      </c>
      <c r="L110" s="30">
        <f t="shared" si="37"/>
        <v>1.36</v>
      </c>
      <c r="M110" s="10"/>
      <c r="N110" s="56" t="s">
        <v>106</v>
      </c>
      <c r="O110" s="45">
        <v>0.8</v>
      </c>
      <c r="P110" s="30">
        <f t="shared" si="38"/>
        <v>1.3280000000000001</v>
      </c>
      <c r="Q110" s="30">
        <f t="shared" si="39"/>
        <v>1.3280000000000001</v>
      </c>
      <c r="R110" s="30">
        <f t="shared" si="40"/>
        <v>1.0880000000000001</v>
      </c>
      <c r="S110" s="10"/>
      <c r="U110" s="39" t="s">
        <v>57</v>
      </c>
      <c r="V110" s="36"/>
      <c r="W110" s="36"/>
      <c r="X110" s="36"/>
    </row>
    <row r="111" spans="1:24" ht="14.25" customHeight="1" x14ac:dyDescent="0.15">
      <c r="A111" s="7">
        <v>15</v>
      </c>
      <c r="B111" s="56" t="s">
        <v>40</v>
      </c>
      <c r="C111" s="45">
        <v>5.36</v>
      </c>
      <c r="D111" s="30">
        <f t="shared" si="32"/>
        <v>8.8976000000000006</v>
      </c>
      <c r="E111" s="30">
        <f t="shared" si="33"/>
        <v>8.8976000000000006</v>
      </c>
      <c r="F111" s="30">
        <f t="shared" si="34"/>
        <v>7.2896000000000001</v>
      </c>
      <c r="G111" s="10"/>
      <c r="H111" s="56" t="s">
        <v>293</v>
      </c>
      <c r="I111" s="45">
        <v>0.8</v>
      </c>
      <c r="J111" s="30">
        <f t="shared" si="35"/>
        <v>1.3280000000000001</v>
      </c>
      <c r="K111" s="30">
        <f t="shared" si="36"/>
        <v>1.3280000000000001</v>
      </c>
      <c r="L111" s="30">
        <f t="shared" si="37"/>
        <v>1.0880000000000001</v>
      </c>
      <c r="M111" s="10"/>
      <c r="N111" s="35"/>
      <c r="O111" s="45"/>
      <c r="P111" s="30" t="str">
        <f t="shared" si="38"/>
        <v/>
      </c>
      <c r="Q111" s="30" t="str">
        <f t="shared" si="39"/>
        <v/>
      </c>
      <c r="R111" s="30" t="str">
        <f t="shared" si="40"/>
        <v/>
      </c>
      <c r="S111" s="10"/>
      <c r="U111" s="41"/>
      <c r="V111" s="41"/>
      <c r="W111" s="41"/>
      <c r="X111" s="41" t="s">
        <v>58</v>
      </c>
    </row>
    <row r="112" spans="1:24" ht="14.25" customHeight="1" x14ac:dyDescent="0.15">
      <c r="A112" s="7">
        <v>16</v>
      </c>
      <c r="B112" s="56" t="s">
        <v>60</v>
      </c>
      <c r="C112" s="45">
        <v>0.5</v>
      </c>
      <c r="D112" s="30">
        <f t="shared" si="32"/>
        <v>0.83</v>
      </c>
      <c r="E112" s="30">
        <f t="shared" si="33"/>
        <v>0.83</v>
      </c>
      <c r="F112" s="30">
        <f t="shared" si="34"/>
        <v>0.68</v>
      </c>
      <c r="G112" s="10"/>
      <c r="H112" s="56" t="s">
        <v>78</v>
      </c>
      <c r="I112" s="45">
        <v>0.2</v>
      </c>
      <c r="J112" s="30">
        <f t="shared" si="35"/>
        <v>0.33200000000000002</v>
      </c>
      <c r="K112" s="30">
        <f t="shared" si="36"/>
        <v>0.33200000000000002</v>
      </c>
      <c r="L112" s="30">
        <f t="shared" si="37"/>
        <v>0.27200000000000002</v>
      </c>
      <c r="M112" s="10"/>
      <c r="N112" s="35" t="s">
        <v>144</v>
      </c>
      <c r="O112" s="45"/>
      <c r="P112" s="30" t="str">
        <f t="shared" si="38"/>
        <v/>
      </c>
      <c r="Q112" s="30" t="str">
        <f t="shared" si="39"/>
        <v/>
      </c>
      <c r="R112" s="30" t="str">
        <f t="shared" si="40"/>
        <v/>
      </c>
      <c r="S112" s="10"/>
    </row>
    <row r="113" spans="1:19" ht="14.25" customHeight="1" x14ac:dyDescent="0.15">
      <c r="A113" s="7">
        <v>17</v>
      </c>
      <c r="B113" s="56" t="s">
        <v>78</v>
      </c>
      <c r="C113" s="45">
        <v>0.15</v>
      </c>
      <c r="D113" s="30">
        <f t="shared" si="32"/>
        <v>0.249</v>
      </c>
      <c r="E113" s="30">
        <f t="shared" si="33"/>
        <v>0.249</v>
      </c>
      <c r="F113" s="30">
        <f t="shared" si="34"/>
        <v>0.20399999999999999</v>
      </c>
      <c r="G113" s="10"/>
      <c r="H113" s="56" t="s">
        <v>59</v>
      </c>
      <c r="I113" s="45">
        <v>0.01</v>
      </c>
      <c r="J113" s="30">
        <f t="shared" si="35"/>
        <v>1.66E-2</v>
      </c>
      <c r="K113" s="30">
        <f t="shared" si="36"/>
        <v>1.66E-2</v>
      </c>
      <c r="L113" s="30">
        <f t="shared" si="37"/>
        <v>1.3599999999999999E-2</v>
      </c>
      <c r="M113" s="10"/>
      <c r="N113" s="56" t="s">
        <v>310</v>
      </c>
      <c r="O113" s="45">
        <v>5</v>
      </c>
      <c r="P113" s="30">
        <f t="shared" si="38"/>
        <v>8.3000000000000007</v>
      </c>
      <c r="Q113" s="30">
        <f t="shared" si="39"/>
        <v>8.3000000000000007</v>
      </c>
      <c r="R113" s="30">
        <f t="shared" si="40"/>
        <v>6.8</v>
      </c>
      <c r="S113" s="10"/>
    </row>
    <row r="114" spans="1:19" ht="14.25" customHeight="1" x14ac:dyDescent="0.15">
      <c r="A114" s="7">
        <v>18</v>
      </c>
      <c r="B114" s="56" t="s">
        <v>59</v>
      </c>
      <c r="C114" s="45">
        <v>0.01</v>
      </c>
      <c r="D114" s="30">
        <f t="shared" si="32"/>
        <v>1.66E-2</v>
      </c>
      <c r="E114" s="30">
        <f t="shared" si="33"/>
        <v>1.66E-2</v>
      </c>
      <c r="F114" s="30">
        <f t="shared" si="34"/>
        <v>1.3599999999999999E-2</v>
      </c>
      <c r="G114" s="10"/>
      <c r="H114" s="56" t="s">
        <v>145</v>
      </c>
      <c r="I114" s="45">
        <v>0.05</v>
      </c>
      <c r="J114" s="30">
        <f t="shared" si="35"/>
        <v>8.3000000000000004E-2</v>
      </c>
      <c r="K114" s="30">
        <f t="shared" si="36"/>
        <v>8.3000000000000004E-2</v>
      </c>
      <c r="L114" s="30">
        <f t="shared" si="37"/>
        <v>6.8000000000000005E-2</v>
      </c>
      <c r="M114" s="10"/>
      <c r="N114" s="56" t="s">
        <v>305</v>
      </c>
      <c r="O114" s="45">
        <v>16</v>
      </c>
      <c r="P114" s="30">
        <f t="shared" si="38"/>
        <v>26.56</v>
      </c>
      <c r="Q114" s="30">
        <f t="shared" si="39"/>
        <v>26.56</v>
      </c>
      <c r="R114" s="30">
        <f t="shared" si="40"/>
        <v>21.76</v>
      </c>
      <c r="S114" s="10"/>
    </row>
    <row r="115" spans="1:19" ht="14.25" customHeight="1" x14ac:dyDescent="0.15">
      <c r="A115" s="7">
        <v>19</v>
      </c>
      <c r="B115" s="56" t="s">
        <v>50</v>
      </c>
      <c r="C115" s="45">
        <v>0.3</v>
      </c>
      <c r="D115" s="30">
        <f t="shared" si="32"/>
        <v>0.498</v>
      </c>
      <c r="E115" s="30">
        <f t="shared" si="33"/>
        <v>0.498</v>
      </c>
      <c r="F115" s="30">
        <f t="shared" si="34"/>
        <v>0.40799999999999997</v>
      </c>
      <c r="G115" s="10"/>
      <c r="H115" s="56" t="s">
        <v>50</v>
      </c>
      <c r="I115" s="45">
        <v>0.5</v>
      </c>
      <c r="J115" s="30">
        <f t="shared" si="35"/>
        <v>0.83</v>
      </c>
      <c r="K115" s="30">
        <f t="shared" si="36"/>
        <v>0.83</v>
      </c>
      <c r="L115" s="30">
        <f t="shared" si="37"/>
        <v>0.68</v>
      </c>
      <c r="M115" s="10"/>
      <c r="N115" s="56" t="s">
        <v>62</v>
      </c>
      <c r="O115" s="45">
        <v>15</v>
      </c>
      <c r="P115" s="30">
        <f t="shared" si="38"/>
        <v>24.9</v>
      </c>
      <c r="Q115" s="30">
        <f t="shared" si="39"/>
        <v>24.9</v>
      </c>
      <c r="R115" s="30">
        <f t="shared" si="40"/>
        <v>20.399999999999999</v>
      </c>
      <c r="S115" s="10"/>
    </row>
    <row r="116" spans="1:19" ht="14.25" customHeight="1" x14ac:dyDescent="0.15">
      <c r="A116" s="7">
        <v>20</v>
      </c>
      <c r="B116" s="35"/>
      <c r="C116" s="45"/>
      <c r="D116" s="30" t="str">
        <f t="shared" si="32"/>
        <v/>
      </c>
      <c r="E116" s="30" t="str">
        <f t="shared" si="33"/>
        <v/>
      </c>
      <c r="F116" s="30" t="str">
        <f t="shared" si="34"/>
        <v/>
      </c>
      <c r="G116" s="10"/>
      <c r="H116" s="35"/>
      <c r="I116" s="45"/>
      <c r="J116" s="30" t="str">
        <f t="shared" si="35"/>
        <v/>
      </c>
      <c r="K116" s="30" t="str">
        <f t="shared" si="36"/>
        <v/>
      </c>
      <c r="L116" s="30" t="str">
        <f t="shared" si="37"/>
        <v/>
      </c>
      <c r="M116" s="10"/>
      <c r="N116" s="56" t="s">
        <v>287</v>
      </c>
      <c r="O116" s="45">
        <v>16.670000000000002</v>
      </c>
      <c r="P116" s="30">
        <f t="shared" si="38"/>
        <v>27.672200000000004</v>
      </c>
      <c r="Q116" s="30">
        <f t="shared" si="39"/>
        <v>27.672200000000004</v>
      </c>
      <c r="R116" s="30">
        <f t="shared" si="40"/>
        <v>22.671200000000002</v>
      </c>
      <c r="S116" s="10"/>
    </row>
    <row r="117" spans="1:19" ht="14.25" customHeight="1" x14ac:dyDescent="0.15">
      <c r="A117" s="7">
        <v>21</v>
      </c>
      <c r="B117" s="35" t="s">
        <v>146</v>
      </c>
      <c r="C117" s="45"/>
      <c r="D117" s="30" t="str">
        <f t="shared" si="32"/>
        <v/>
      </c>
      <c r="E117" s="30" t="str">
        <f t="shared" si="33"/>
        <v/>
      </c>
      <c r="F117" s="30" t="str">
        <f t="shared" si="34"/>
        <v/>
      </c>
      <c r="G117" s="10"/>
      <c r="H117" s="35" t="s">
        <v>147</v>
      </c>
      <c r="I117" s="45"/>
      <c r="J117" s="30" t="str">
        <f t="shared" si="35"/>
        <v/>
      </c>
      <c r="K117" s="30" t="str">
        <f t="shared" si="36"/>
        <v/>
      </c>
      <c r="L117" s="30" t="str">
        <f t="shared" si="37"/>
        <v/>
      </c>
      <c r="M117" s="10"/>
      <c r="N117" s="56" t="s">
        <v>311</v>
      </c>
      <c r="O117" s="45">
        <v>4</v>
      </c>
      <c r="P117" s="30">
        <f t="shared" si="38"/>
        <v>6.64</v>
      </c>
      <c r="Q117" s="30">
        <f t="shared" si="39"/>
        <v>6.64</v>
      </c>
      <c r="R117" s="30">
        <f t="shared" si="40"/>
        <v>5.44</v>
      </c>
      <c r="S117" s="10"/>
    </row>
    <row r="118" spans="1:19" ht="14.25" customHeight="1" x14ac:dyDescent="0.15">
      <c r="A118" s="7">
        <v>22</v>
      </c>
      <c r="B118" s="56" t="s">
        <v>51</v>
      </c>
      <c r="C118" s="45">
        <v>7.14</v>
      </c>
      <c r="D118" s="30">
        <f t="shared" si="32"/>
        <v>11.852399999999999</v>
      </c>
      <c r="E118" s="30">
        <f t="shared" si="33"/>
        <v>11.852399999999999</v>
      </c>
      <c r="F118" s="30">
        <f t="shared" si="34"/>
        <v>9.7103999999999999</v>
      </c>
      <c r="G118" s="10"/>
      <c r="H118" s="56" t="s">
        <v>308</v>
      </c>
      <c r="I118" s="45">
        <v>25</v>
      </c>
      <c r="J118" s="30">
        <f t="shared" si="35"/>
        <v>41.5</v>
      </c>
      <c r="K118" s="30">
        <f t="shared" si="36"/>
        <v>41.5</v>
      </c>
      <c r="L118" s="30">
        <f t="shared" si="37"/>
        <v>34</v>
      </c>
      <c r="M118" s="10"/>
      <c r="N118" s="56" t="s">
        <v>149</v>
      </c>
      <c r="O118" s="45">
        <v>0.55000000000000004</v>
      </c>
      <c r="P118" s="30">
        <f t="shared" si="38"/>
        <v>0.91300000000000014</v>
      </c>
      <c r="Q118" s="30">
        <f t="shared" si="39"/>
        <v>0.91300000000000014</v>
      </c>
      <c r="R118" s="30">
        <f t="shared" si="40"/>
        <v>0.74800000000000011</v>
      </c>
      <c r="S118" s="10"/>
    </row>
    <row r="119" spans="1:19" ht="14.25" customHeight="1" x14ac:dyDescent="0.15">
      <c r="A119" s="7">
        <v>23</v>
      </c>
      <c r="B119" s="56" t="s">
        <v>148</v>
      </c>
      <c r="C119" s="45">
        <v>15</v>
      </c>
      <c r="D119" s="30">
        <f t="shared" si="32"/>
        <v>24.9</v>
      </c>
      <c r="E119" s="30">
        <f t="shared" si="33"/>
        <v>24.9</v>
      </c>
      <c r="F119" s="30">
        <f t="shared" si="34"/>
        <v>20.399999999999999</v>
      </c>
      <c r="G119" s="10"/>
      <c r="H119" s="56" t="s">
        <v>150</v>
      </c>
      <c r="I119" s="45">
        <v>35</v>
      </c>
      <c r="J119" s="30">
        <f t="shared" si="35"/>
        <v>58.1</v>
      </c>
      <c r="K119" s="30">
        <f t="shared" si="36"/>
        <v>58.1</v>
      </c>
      <c r="L119" s="30">
        <f t="shared" si="37"/>
        <v>47.6</v>
      </c>
      <c r="M119" s="10"/>
      <c r="N119" s="56" t="s">
        <v>78</v>
      </c>
      <c r="O119" s="45">
        <v>0.1</v>
      </c>
      <c r="P119" s="30">
        <f t="shared" si="38"/>
        <v>0.16600000000000001</v>
      </c>
      <c r="Q119" s="30">
        <f t="shared" si="39"/>
        <v>0.16600000000000001</v>
      </c>
      <c r="R119" s="30">
        <f t="shared" si="40"/>
        <v>0.13600000000000001</v>
      </c>
      <c r="S119" s="10"/>
    </row>
    <row r="120" spans="1:19" ht="14.25" customHeight="1" x14ac:dyDescent="0.15">
      <c r="A120" s="7">
        <v>24</v>
      </c>
      <c r="B120" s="56" t="s">
        <v>71</v>
      </c>
      <c r="C120" s="45">
        <v>10</v>
      </c>
      <c r="D120" s="30">
        <f t="shared" si="32"/>
        <v>16.600000000000001</v>
      </c>
      <c r="E120" s="30">
        <f t="shared" si="33"/>
        <v>16.600000000000001</v>
      </c>
      <c r="F120" s="30">
        <f t="shared" si="34"/>
        <v>13.6</v>
      </c>
      <c r="G120" s="10"/>
      <c r="H120" s="56" t="s">
        <v>309</v>
      </c>
      <c r="I120" s="45">
        <v>10</v>
      </c>
      <c r="J120" s="30">
        <f t="shared" si="35"/>
        <v>16.600000000000001</v>
      </c>
      <c r="K120" s="30">
        <f t="shared" si="36"/>
        <v>16.600000000000001</v>
      </c>
      <c r="L120" s="30">
        <f t="shared" si="37"/>
        <v>13.6</v>
      </c>
      <c r="M120" s="10"/>
      <c r="N120" s="35"/>
      <c r="O120" s="45"/>
      <c r="P120" s="30" t="str">
        <f t="shared" si="38"/>
        <v/>
      </c>
      <c r="Q120" s="30" t="str">
        <f t="shared" si="39"/>
        <v/>
      </c>
      <c r="R120" s="30" t="str">
        <f t="shared" si="40"/>
        <v/>
      </c>
      <c r="S120" s="10"/>
    </row>
    <row r="121" spans="1:19" ht="14.25" customHeight="1" x14ac:dyDescent="0.15">
      <c r="A121" s="7">
        <v>25</v>
      </c>
      <c r="B121" s="56" t="s">
        <v>107</v>
      </c>
      <c r="C121" s="45">
        <v>8</v>
      </c>
      <c r="D121" s="30">
        <f t="shared" si="32"/>
        <v>13.28</v>
      </c>
      <c r="E121" s="30">
        <f t="shared" si="33"/>
        <v>13.28</v>
      </c>
      <c r="F121" s="30">
        <f t="shared" si="34"/>
        <v>10.88</v>
      </c>
      <c r="G121" s="10"/>
      <c r="H121" s="56" t="s">
        <v>151</v>
      </c>
      <c r="I121" s="45">
        <v>2.8</v>
      </c>
      <c r="J121" s="30">
        <f t="shared" si="35"/>
        <v>4.6479999999999997</v>
      </c>
      <c r="K121" s="30">
        <f t="shared" si="36"/>
        <v>4.6479999999999997</v>
      </c>
      <c r="L121" s="30">
        <f t="shared" si="37"/>
        <v>3.8079999999999994</v>
      </c>
      <c r="M121" s="10"/>
      <c r="N121" s="35" t="s">
        <v>152</v>
      </c>
      <c r="O121" s="45"/>
      <c r="P121" s="30" t="str">
        <f t="shared" si="38"/>
        <v/>
      </c>
      <c r="Q121" s="30" t="str">
        <f t="shared" si="39"/>
        <v/>
      </c>
      <c r="R121" s="30" t="str">
        <f t="shared" si="40"/>
        <v/>
      </c>
      <c r="S121" s="10"/>
    </row>
    <row r="122" spans="1:19" ht="14.25" customHeight="1" x14ac:dyDescent="0.15">
      <c r="A122" s="7">
        <v>26</v>
      </c>
      <c r="B122" s="56" t="s">
        <v>306</v>
      </c>
      <c r="C122" s="45">
        <v>5</v>
      </c>
      <c r="D122" s="30">
        <f t="shared" si="32"/>
        <v>8.3000000000000007</v>
      </c>
      <c r="E122" s="30">
        <f t="shared" si="33"/>
        <v>8.3000000000000007</v>
      </c>
      <c r="F122" s="30">
        <f t="shared" si="34"/>
        <v>6.8</v>
      </c>
      <c r="G122" s="10"/>
      <c r="H122" s="56" t="s">
        <v>153</v>
      </c>
      <c r="I122" s="45">
        <v>10</v>
      </c>
      <c r="J122" s="30">
        <f t="shared" si="35"/>
        <v>16.600000000000001</v>
      </c>
      <c r="K122" s="30">
        <f t="shared" si="36"/>
        <v>16.600000000000001</v>
      </c>
      <c r="L122" s="30">
        <f t="shared" si="37"/>
        <v>13.6</v>
      </c>
      <c r="M122" s="10"/>
      <c r="N122" s="56" t="s">
        <v>154</v>
      </c>
      <c r="O122" s="45">
        <v>15</v>
      </c>
      <c r="P122" s="30">
        <f t="shared" si="38"/>
        <v>24.9</v>
      </c>
      <c r="Q122" s="30">
        <f t="shared" si="39"/>
        <v>24.9</v>
      </c>
      <c r="R122" s="30">
        <f t="shared" si="40"/>
        <v>20.399999999999999</v>
      </c>
      <c r="S122" s="10"/>
    </row>
    <row r="123" spans="1:19" ht="14.25" customHeight="1" x14ac:dyDescent="0.15">
      <c r="A123" s="7">
        <v>27</v>
      </c>
      <c r="B123" s="56" t="s">
        <v>40</v>
      </c>
      <c r="C123" s="45">
        <v>5.36</v>
      </c>
      <c r="D123" s="30">
        <f t="shared" si="32"/>
        <v>8.8976000000000006</v>
      </c>
      <c r="E123" s="30">
        <f t="shared" si="33"/>
        <v>8.8976000000000006</v>
      </c>
      <c r="F123" s="30">
        <f t="shared" si="34"/>
        <v>7.2896000000000001</v>
      </c>
      <c r="G123" s="10"/>
      <c r="H123" s="56" t="s">
        <v>78</v>
      </c>
      <c r="I123" s="45">
        <v>0.01</v>
      </c>
      <c r="J123" s="30">
        <f t="shared" si="35"/>
        <v>1.66E-2</v>
      </c>
      <c r="K123" s="30">
        <f t="shared" si="36"/>
        <v>1.66E-2</v>
      </c>
      <c r="L123" s="30">
        <f t="shared" si="37"/>
        <v>1.3599999999999999E-2</v>
      </c>
      <c r="M123" s="10"/>
      <c r="N123" s="56" t="s">
        <v>139</v>
      </c>
      <c r="O123" s="45">
        <v>12</v>
      </c>
      <c r="P123" s="30">
        <f t="shared" si="38"/>
        <v>19.920000000000002</v>
      </c>
      <c r="Q123" s="30">
        <f t="shared" si="39"/>
        <v>19.920000000000002</v>
      </c>
      <c r="R123" s="30">
        <f t="shared" si="40"/>
        <v>16.32</v>
      </c>
      <c r="S123" s="10"/>
    </row>
    <row r="124" spans="1:19" ht="14.25" customHeight="1" x14ac:dyDescent="0.15">
      <c r="A124" s="7">
        <v>28</v>
      </c>
      <c r="B124" s="56" t="s">
        <v>232</v>
      </c>
      <c r="C124" s="45">
        <v>0.3</v>
      </c>
      <c r="D124" s="30">
        <f t="shared" si="32"/>
        <v>0.498</v>
      </c>
      <c r="E124" s="30">
        <f t="shared" si="33"/>
        <v>0.498</v>
      </c>
      <c r="F124" s="30">
        <f t="shared" si="34"/>
        <v>0.40799999999999997</v>
      </c>
      <c r="G124" s="10"/>
      <c r="H124" s="56"/>
      <c r="I124" s="9"/>
      <c r="J124" s="30" t="str">
        <f t="shared" si="35"/>
        <v/>
      </c>
      <c r="K124" s="30" t="str">
        <f t="shared" si="36"/>
        <v/>
      </c>
      <c r="L124" s="30" t="str">
        <f t="shared" si="37"/>
        <v/>
      </c>
      <c r="M124" s="10"/>
      <c r="N124" s="56" t="s">
        <v>341</v>
      </c>
      <c r="O124" s="45">
        <v>5</v>
      </c>
      <c r="P124" s="30">
        <f t="shared" si="38"/>
        <v>8.3000000000000007</v>
      </c>
      <c r="Q124" s="30">
        <f t="shared" si="39"/>
        <v>8.3000000000000007</v>
      </c>
      <c r="R124" s="30">
        <f t="shared" si="40"/>
        <v>6.8</v>
      </c>
      <c r="S124" s="10"/>
    </row>
    <row r="125" spans="1:19" ht="14.25" customHeight="1" x14ac:dyDescent="0.15">
      <c r="A125" s="7">
        <v>29</v>
      </c>
      <c r="B125" s="56" t="s">
        <v>110</v>
      </c>
      <c r="C125" s="45">
        <v>2</v>
      </c>
      <c r="D125" s="30">
        <f t="shared" si="32"/>
        <v>3.32</v>
      </c>
      <c r="E125" s="30">
        <f t="shared" si="33"/>
        <v>3.32</v>
      </c>
      <c r="F125" s="30">
        <f t="shared" si="34"/>
        <v>2.72</v>
      </c>
      <c r="G125" s="10"/>
      <c r="H125" s="35"/>
      <c r="I125" s="9"/>
      <c r="J125" s="30" t="str">
        <f t="shared" si="35"/>
        <v/>
      </c>
      <c r="K125" s="30" t="str">
        <f t="shared" si="36"/>
        <v/>
      </c>
      <c r="L125" s="30" t="str">
        <f t="shared" si="37"/>
        <v/>
      </c>
      <c r="M125" s="10"/>
      <c r="N125" s="56" t="s">
        <v>111</v>
      </c>
      <c r="O125" s="45">
        <v>5.36</v>
      </c>
      <c r="P125" s="30">
        <f t="shared" si="38"/>
        <v>8.8976000000000006</v>
      </c>
      <c r="Q125" s="30">
        <f t="shared" si="39"/>
        <v>8.8976000000000006</v>
      </c>
      <c r="R125" s="30">
        <f t="shared" si="40"/>
        <v>7.2896000000000001</v>
      </c>
      <c r="S125" s="10"/>
    </row>
    <row r="126" spans="1:19" ht="14.25" customHeight="1" x14ac:dyDescent="0.15">
      <c r="A126" s="7">
        <v>30</v>
      </c>
      <c r="B126" s="56" t="s">
        <v>75</v>
      </c>
      <c r="C126" s="45">
        <v>0.7</v>
      </c>
      <c r="D126" s="30">
        <f t="shared" si="32"/>
        <v>1.1619999999999999</v>
      </c>
      <c r="E126" s="30">
        <f t="shared" si="33"/>
        <v>1.1619999999999999</v>
      </c>
      <c r="F126" s="30">
        <f t="shared" si="34"/>
        <v>0.95199999999999985</v>
      </c>
      <c r="G126" s="10"/>
      <c r="H126" s="35"/>
      <c r="I126" s="9"/>
      <c r="J126" s="30" t="str">
        <f t="shared" si="35"/>
        <v/>
      </c>
      <c r="K126" s="30" t="str">
        <f t="shared" si="36"/>
        <v/>
      </c>
      <c r="L126" s="30" t="str">
        <f t="shared" si="37"/>
        <v/>
      </c>
      <c r="M126" s="10"/>
      <c r="N126" s="56" t="s">
        <v>291</v>
      </c>
      <c r="O126" s="45">
        <v>0.3</v>
      </c>
      <c r="P126" s="30">
        <f t="shared" si="38"/>
        <v>0.498</v>
      </c>
      <c r="Q126" s="30">
        <f t="shared" si="39"/>
        <v>0.498</v>
      </c>
      <c r="R126" s="30">
        <f t="shared" si="40"/>
        <v>0.40799999999999997</v>
      </c>
      <c r="S126" s="10"/>
    </row>
    <row r="127" spans="1:19" ht="14.25" customHeight="1" x14ac:dyDescent="0.15">
      <c r="A127" s="7">
        <v>31</v>
      </c>
      <c r="B127" s="56" t="s">
        <v>76</v>
      </c>
      <c r="C127" s="45">
        <v>1.3</v>
      </c>
      <c r="D127" s="30">
        <f t="shared" si="32"/>
        <v>2.1579999999999999</v>
      </c>
      <c r="E127" s="30">
        <f t="shared" si="33"/>
        <v>2.1579999999999999</v>
      </c>
      <c r="F127" s="30">
        <f t="shared" si="34"/>
        <v>1.768</v>
      </c>
      <c r="G127" s="10"/>
      <c r="H127" s="35"/>
      <c r="I127" s="9"/>
      <c r="J127" s="30" t="str">
        <f t="shared" si="35"/>
        <v/>
      </c>
      <c r="K127" s="30" t="str">
        <f t="shared" si="36"/>
        <v/>
      </c>
      <c r="L127" s="30" t="str">
        <f t="shared" si="37"/>
        <v/>
      </c>
      <c r="M127" s="10"/>
      <c r="N127" s="56" t="s">
        <v>155</v>
      </c>
      <c r="O127" s="45">
        <v>4</v>
      </c>
      <c r="P127" s="30">
        <f t="shared" si="38"/>
        <v>6.64</v>
      </c>
      <c r="Q127" s="30">
        <f t="shared" si="39"/>
        <v>6.64</v>
      </c>
      <c r="R127" s="30">
        <f t="shared" si="40"/>
        <v>5.44</v>
      </c>
      <c r="S127" s="10"/>
    </row>
    <row r="128" spans="1:19" ht="14.25" customHeight="1" x14ac:dyDescent="0.15">
      <c r="A128" s="7">
        <v>32</v>
      </c>
      <c r="B128" s="56" t="s">
        <v>295</v>
      </c>
      <c r="C128" s="45">
        <v>8</v>
      </c>
      <c r="D128" s="30">
        <f t="shared" si="32"/>
        <v>13.28</v>
      </c>
      <c r="E128" s="30">
        <f t="shared" si="33"/>
        <v>13.28</v>
      </c>
      <c r="F128" s="30">
        <f t="shared" si="34"/>
        <v>10.88</v>
      </c>
      <c r="G128" s="10"/>
      <c r="H128" s="35"/>
      <c r="I128" s="9"/>
      <c r="J128" s="30" t="str">
        <f t="shared" si="35"/>
        <v/>
      </c>
      <c r="K128" s="30" t="str">
        <f t="shared" si="36"/>
        <v/>
      </c>
      <c r="L128" s="30" t="str">
        <f t="shared" si="37"/>
        <v/>
      </c>
      <c r="M128" s="10"/>
      <c r="N128" s="56" t="s">
        <v>350</v>
      </c>
      <c r="O128" s="45">
        <v>3</v>
      </c>
      <c r="P128" s="30">
        <f t="shared" si="38"/>
        <v>4.9800000000000004</v>
      </c>
      <c r="Q128" s="30">
        <f t="shared" si="39"/>
        <v>4.9800000000000004</v>
      </c>
      <c r="R128" s="30">
        <f t="shared" si="40"/>
        <v>4.08</v>
      </c>
      <c r="S128" s="10"/>
    </row>
    <row r="129" spans="1:24" ht="14.25" customHeight="1" x14ac:dyDescent="0.15">
      <c r="A129" s="7">
        <v>33</v>
      </c>
      <c r="B129" s="56" t="s">
        <v>50</v>
      </c>
      <c r="C129" s="45">
        <v>0.3</v>
      </c>
      <c r="D129" s="30">
        <f t="shared" si="32"/>
        <v>0.498</v>
      </c>
      <c r="E129" s="30">
        <f t="shared" si="33"/>
        <v>0.498</v>
      </c>
      <c r="F129" s="30">
        <f t="shared" si="34"/>
        <v>0.40799999999999997</v>
      </c>
      <c r="H129" s="35"/>
      <c r="I129" s="9"/>
      <c r="J129" s="30" t="str">
        <f t="shared" si="35"/>
        <v/>
      </c>
      <c r="K129" s="30" t="str">
        <f t="shared" si="36"/>
        <v/>
      </c>
      <c r="L129" s="30" t="str">
        <f t="shared" si="37"/>
        <v/>
      </c>
      <c r="N129" s="56" t="s">
        <v>156</v>
      </c>
      <c r="O129" s="45">
        <v>0.2</v>
      </c>
      <c r="P129" s="30">
        <f t="shared" si="38"/>
        <v>0.33200000000000002</v>
      </c>
      <c r="Q129" s="30">
        <f t="shared" si="39"/>
        <v>0.33200000000000002</v>
      </c>
      <c r="R129" s="30">
        <f t="shared" si="40"/>
        <v>0.27200000000000002</v>
      </c>
    </row>
    <row r="130" spans="1:24" ht="14.25" customHeight="1" x14ac:dyDescent="0.15">
      <c r="A130" s="7">
        <v>34</v>
      </c>
      <c r="B130" s="35"/>
      <c r="C130" s="45"/>
      <c r="D130" s="30" t="str">
        <f t="shared" si="32"/>
        <v/>
      </c>
      <c r="E130" s="30" t="str">
        <f t="shared" si="33"/>
        <v/>
      </c>
      <c r="F130" s="30" t="str">
        <f t="shared" si="34"/>
        <v/>
      </c>
      <c r="G130" s="10"/>
      <c r="H130" s="35"/>
      <c r="I130" s="9"/>
      <c r="J130" s="30" t="str">
        <f t="shared" si="35"/>
        <v/>
      </c>
      <c r="K130" s="30" t="str">
        <f t="shared" si="36"/>
        <v/>
      </c>
      <c r="L130" s="30" t="str">
        <f t="shared" si="37"/>
        <v/>
      </c>
      <c r="M130" s="10"/>
      <c r="N130" s="56" t="s">
        <v>39</v>
      </c>
      <c r="O130" s="45">
        <v>1.2</v>
      </c>
      <c r="P130" s="30">
        <f t="shared" si="38"/>
        <v>1.992</v>
      </c>
      <c r="Q130" s="30">
        <f t="shared" si="39"/>
        <v>1.992</v>
      </c>
      <c r="R130" s="30">
        <f t="shared" si="40"/>
        <v>1.6319999999999999</v>
      </c>
      <c r="S130" s="10"/>
    </row>
    <row r="131" spans="1:24" ht="14.25" customHeight="1" x14ac:dyDescent="0.15">
      <c r="A131" s="7">
        <v>35</v>
      </c>
      <c r="B131" s="35"/>
      <c r="C131" s="9"/>
      <c r="D131" s="30" t="str">
        <f t="shared" si="32"/>
        <v/>
      </c>
      <c r="E131" s="30" t="str">
        <f t="shared" si="33"/>
        <v/>
      </c>
      <c r="F131" s="30" t="str">
        <f t="shared" si="34"/>
        <v/>
      </c>
      <c r="H131" s="35"/>
      <c r="I131" s="9"/>
      <c r="J131" s="30" t="str">
        <f t="shared" si="35"/>
        <v/>
      </c>
      <c r="K131" s="30" t="str">
        <f t="shared" si="36"/>
        <v/>
      </c>
      <c r="L131" s="30" t="str">
        <f t="shared" si="37"/>
        <v/>
      </c>
      <c r="N131" s="56" t="s">
        <v>293</v>
      </c>
      <c r="O131" s="45">
        <v>0.3</v>
      </c>
      <c r="P131" s="30">
        <f t="shared" si="38"/>
        <v>0.498</v>
      </c>
      <c r="Q131" s="30">
        <f t="shared" si="39"/>
        <v>0.498</v>
      </c>
      <c r="R131" s="30">
        <f t="shared" si="40"/>
        <v>0.40799999999999997</v>
      </c>
    </row>
    <row r="132" spans="1:24" ht="14.25" customHeight="1" x14ac:dyDescent="0.15">
      <c r="A132" s="7">
        <v>36</v>
      </c>
      <c r="B132" s="35"/>
      <c r="C132" s="9"/>
      <c r="D132" s="30" t="str">
        <f t="shared" si="32"/>
        <v/>
      </c>
      <c r="E132" s="30" t="str">
        <f t="shared" si="33"/>
        <v/>
      </c>
      <c r="F132" s="30" t="str">
        <f t="shared" si="34"/>
        <v/>
      </c>
      <c r="G132" s="10"/>
      <c r="H132" s="35"/>
      <c r="I132" s="9"/>
      <c r="J132" s="30" t="str">
        <f t="shared" si="35"/>
        <v/>
      </c>
      <c r="K132" s="30" t="str">
        <f t="shared" si="36"/>
        <v/>
      </c>
      <c r="L132" s="30" t="str">
        <f t="shared" si="37"/>
        <v/>
      </c>
      <c r="M132" s="10"/>
      <c r="N132" s="56" t="s">
        <v>157</v>
      </c>
      <c r="O132" s="45">
        <v>0.01</v>
      </c>
      <c r="P132" s="30">
        <f t="shared" si="38"/>
        <v>1.66E-2</v>
      </c>
      <c r="Q132" s="30">
        <f t="shared" si="39"/>
        <v>1.66E-2</v>
      </c>
      <c r="R132" s="30">
        <f t="shared" si="40"/>
        <v>1.3599999999999999E-2</v>
      </c>
      <c r="S132" s="10"/>
    </row>
    <row r="133" spans="1:24" ht="14.25" customHeight="1" x14ac:dyDescent="0.15">
      <c r="B133" s="44" t="s">
        <v>0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24" ht="14.25" customHeight="1" x14ac:dyDescent="0.15">
      <c r="C134" s="10"/>
      <c r="D134" s="32">
        <v>12</v>
      </c>
      <c r="E134" s="33">
        <f>J134</f>
        <v>13</v>
      </c>
      <c r="F134" s="34">
        <f>P134</f>
        <v>16</v>
      </c>
      <c r="G134" s="31"/>
      <c r="H134" s="10"/>
      <c r="I134" s="31"/>
      <c r="J134" s="32">
        <v>13</v>
      </c>
      <c r="K134" s="33">
        <f>P134</f>
        <v>16</v>
      </c>
      <c r="L134" s="34">
        <f>D134</f>
        <v>12</v>
      </c>
      <c r="M134" s="31"/>
      <c r="N134" s="10"/>
      <c r="O134" s="31"/>
      <c r="P134" s="32">
        <v>16</v>
      </c>
      <c r="Q134" s="33">
        <f>D134</f>
        <v>12</v>
      </c>
      <c r="R134" s="34">
        <f>J134</f>
        <v>13</v>
      </c>
      <c r="S134" s="10"/>
    </row>
    <row r="135" spans="1:24" ht="14.25" customHeight="1" x14ac:dyDescent="0.15">
      <c r="B135" s="99" t="s">
        <v>1</v>
      </c>
      <c r="C135" s="99"/>
      <c r="D135" s="66" t="s">
        <v>2</v>
      </c>
      <c r="E135" s="66" t="s">
        <v>3</v>
      </c>
      <c r="F135" s="66" t="s">
        <v>4</v>
      </c>
      <c r="G135" s="10"/>
      <c r="H135" s="99" t="s">
        <v>1</v>
      </c>
      <c r="I135" s="99"/>
      <c r="J135" s="66" t="s">
        <v>2</v>
      </c>
      <c r="K135" s="66" t="s">
        <v>3</v>
      </c>
      <c r="L135" s="66" t="s">
        <v>4</v>
      </c>
      <c r="M135" s="10"/>
      <c r="N135" s="99" t="s">
        <v>1</v>
      </c>
      <c r="O135" s="99"/>
      <c r="P135" s="66" t="s">
        <v>2</v>
      </c>
      <c r="Q135" s="66" t="s">
        <v>3</v>
      </c>
      <c r="R135" s="66" t="s">
        <v>4</v>
      </c>
      <c r="S135" s="10"/>
    </row>
    <row r="136" spans="1:24" ht="14.25" customHeight="1" x14ac:dyDescent="0.15">
      <c r="B136" s="99" t="s">
        <v>5</v>
      </c>
      <c r="C136" s="99"/>
      <c r="D136" s="9"/>
      <c r="E136" s="9"/>
      <c r="F136" s="9"/>
      <c r="G136" s="10"/>
      <c r="H136" s="99" t="s">
        <v>158</v>
      </c>
      <c r="I136" s="99"/>
      <c r="J136" s="9"/>
      <c r="K136" s="9"/>
      <c r="L136" s="9"/>
      <c r="M136" s="10"/>
      <c r="N136" s="99" t="s">
        <v>5</v>
      </c>
      <c r="O136" s="99"/>
      <c r="P136" s="9"/>
      <c r="Q136" s="9"/>
      <c r="R136" s="9"/>
      <c r="S136" s="10"/>
    </row>
    <row r="137" spans="1:24" ht="14.25" customHeight="1" x14ac:dyDescent="0.15">
      <c r="B137" s="99" t="s">
        <v>159</v>
      </c>
      <c r="C137" s="99"/>
      <c r="D137" s="9">
        <v>1660</v>
      </c>
      <c r="E137" s="9">
        <v>1660</v>
      </c>
      <c r="F137" s="9">
        <v>1360</v>
      </c>
      <c r="G137" s="10"/>
      <c r="H137" s="99" t="s">
        <v>160</v>
      </c>
      <c r="I137" s="99"/>
      <c r="J137" s="9">
        <v>1660</v>
      </c>
      <c r="K137" s="9">
        <v>1660</v>
      </c>
      <c r="L137" s="9">
        <v>1360</v>
      </c>
      <c r="M137" s="10"/>
      <c r="N137" s="99" t="s">
        <v>161</v>
      </c>
      <c r="O137" s="99"/>
      <c r="P137" s="9">
        <v>1660</v>
      </c>
      <c r="Q137" s="9">
        <v>1660</v>
      </c>
      <c r="R137" s="9">
        <v>1360</v>
      </c>
      <c r="S137" s="10"/>
    </row>
    <row r="138" spans="1:24" ht="14.25" customHeight="1" x14ac:dyDescent="0.15">
      <c r="B138" s="99" t="s">
        <v>162</v>
      </c>
      <c r="C138" s="99"/>
      <c r="D138" s="9"/>
      <c r="E138" s="9"/>
      <c r="F138" s="9"/>
      <c r="G138" s="10"/>
      <c r="H138" s="99"/>
      <c r="I138" s="99"/>
      <c r="J138" s="9"/>
      <c r="K138" s="9"/>
      <c r="L138" s="9"/>
      <c r="M138" s="10"/>
      <c r="N138" s="99" t="s">
        <v>163</v>
      </c>
      <c r="O138" s="99"/>
      <c r="P138" s="9"/>
      <c r="Q138" s="9"/>
      <c r="R138" s="9"/>
      <c r="S138" s="10"/>
    </row>
    <row r="139" spans="1:24" ht="14.25" customHeight="1" x14ac:dyDescent="0.15">
      <c r="B139" s="99" t="s">
        <v>164</v>
      </c>
      <c r="C139" s="99"/>
      <c r="D139" s="13">
        <f>D136+D137+D138</f>
        <v>1660</v>
      </c>
      <c r="E139" s="13">
        <f t="shared" ref="E139" si="41">E136+E137+E138</f>
        <v>1660</v>
      </c>
      <c r="F139" s="13">
        <f t="shared" ref="F139" si="42">F136+F137+F138</f>
        <v>1360</v>
      </c>
      <c r="G139" s="10"/>
      <c r="H139" s="99"/>
      <c r="I139" s="99"/>
      <c r="J139" s="13">
        <f>J136+J137+J138</f>
        <v>1660</v>
      </c>
      <c r="K139" s="13">
        <f t="shared" ref="K139" si="43">K136+K137+K138</f>
        <v>1660</v>
      </c>
      <c r="L139" s="13">
        <f t="shared" ref="L139" si="44">L136+L137+L138</f>
        <v>1360</v>
      </c>
      <c r="M139" s="10"/>
      <c r="N139" s="99" t="s">
        <v>165</v>
      </c>
      <c r="O139" s="99"/>
      <c r="P139" s="13">
        <f>P136+P137+P138</f>
        <v>1660</v>
      </c>
      <c r="Q139" s="13">
        <f t="shared" ref="Q139" si="45">Q136+Q137+Q138</f>
        <v>1660</v>
      </c>
      <c r="R139" s="13">
        <f t="shared" ref="R139" si="46">R136+R137+R138</f>
        <v>1360</v>
      </c>
      <c r="S139" s="10"/>
    </row>
    <row r="140" spans="1:24" ht="14.25" customHeight="1" x14ac:dyDescent="0.15">
      <c r="B140" s="66" t="s">
        <v>13</v>
      </c>
      <c r="C140" s="66" t="s">
        <v>14</v>
      </c>
      <c r="D140" s="66" t="s">
        <v>18</v>
      </c>
      <c r="E140" s="66" t="s">
        <v>19</v>
      </c>
      <c r="F140" s="66" t="s">
        <v>20</v>
      </c>
      <c r="G140" s="10"/>
      <c r="H140" s="66" t="s">
        <v>13</v>
      </c>
      <c r="I140" s="66" t="s">
        <v>14</v>
      </c>
      <c r="J140" s="66" t="s">
        <v>18</v>
      </c>
      <c r="K140" s="66" t="s">
        <v>19</v>
      </c>
      <c r="L140" s="66" t="s">
        <v>20</v>
      </c>
      <c r="M140" s="10"/>
      <c r="N140" s="66" t="s">
        <v>13</v>
      </c>
      <c r="O140" s="66" t="s">
        <v>14</v>
      </c>
      <c r="P140" s="66" t="s">
        <v>18</v>
      </c>
      <c r="Q140" s="66" t="s">
        <v>19</v>
      </c>
      <c r="R140" s="66" t="s">
        <v>20</v>
      </c>
      <c r="S140" s="10"/>
      <c r="U140" s="39" t="s">
        <v>21</v>
      </c>
      <c r="V140" s="40" t="s">
        <v>22</v>
      </c>
      <c r="W140" s="40" t="s">
        <v>23</v>
      </c>
      <c r="X140" s="40" t="s">
        <v>24</v>
      </c>
    </row>
    <row r="141" spans="1:24" ht="14.25" customHeight="1" x14ac:dyDescent="0.15">
      <c r="A141" s="7">
        <v>1</v>
      </c>
      <c r="B141" s="35" t="s">
        <v>25</v>
      </c>
      <c r="C141" s="45">
        <v>80</v>
      </c>
      <c r="D141" s="30">
        <f>IF(C141="","",(C141*D$139/1000))</f>
        <v>132.80000000000001</v>
      </c>
      <c r="E141" s="30">
        <f>IF(C141="","",(C141*E$139/1000))</f>
        <v>132.80000000000001</v>
      </c>
      <c r="F141" s="30">
        <f>IF(C141="","",(C141*F$139/1000))</f>
        <v>108.8</v>
      </c>
      <c r="G141" s="10"/>
      <c r="H141" s="35" t="s">
        <v>25</v>
      </c>
      <c r="I141" s="45">
        <v>80</v>
      </c>
      <c r="J141" s="30">
        <f>IF(I141="","",(I141*J$139/1000))</f>
        <v>132.80000000000001</v>
      </c>
      <c r="K141" s="30">
        <f>IF(I141="","",(I141*K$139/1000))</f>
        <v>132.80000000000001</v>
      </c>
      <c r="L141" s="30">
        <f>IF(I141="","",(I141*L$139/1000))</f>
        <v>108.8</v>
      </c>
      <c r="M141" s="10"/>
      <c r="N141" s="35" t="s">
        <v>25</v>
      </c>
      <c r="O141" s="45">
        <v>80</v>
      </c>
      <c r="P141" s="30">
        <f>IF(O141="","",(O141*P$139/1000))</f>
        <v>132.80000000000001</v>
      </c>
      <c r="Q141" s="30">
        <f>IF(O141="","",(O141*Q$139/1000))</f>
        <v>132.80000000000001</v>
      </c>
      <c r="R141" s="30">
        <f>IF(O141="","",(O141*R$139/1000))</f>
        <v>108.8</v>
      </c>
      <c r="S141" s="10"/>
      <c r="U141" s="41"/>
      <c r="V141" s="42">
        <f>SUMIF($B141:$B176,$U141,D141:D176)+SUMIF($H141:$H176,$U141,J141:J176)+SUMIF($N141:$N176,$U141,P141:P176)</f>
        <v>0</v>
      </c>
      <c r="W141" s="42">
        <f>SUMIF($B141:$B176,$U141,E141:E176)+SUMIF($H141:$H176,$U141,K141:K176)+SUMIF($N141:$N176,$U141,Q141:Q176)</f>
        <v>0</v>
      </c>
      <c r="X141" s="43" t="s">
        <v>26</v>
      </c>
    </row>
    <row r="142" spans="1:24" ht="14.25" customHeight="1" x14ac:dyDescent="0.15">
      <c r="A142" s="7">
        <v>2</v>
      </c>
      <c r="B142" s="35" t="s">
        <v>166</v>
      </c>
      <c r="C142" s="45"/>
      <c r="D142" s="30" t="str">
        <f t="shared" ref="D142:D176" si="47">IF(C142="","",(C142*D$139/1000))</f>
        <v/>
      </c>
      <c r="E142" s="30" t="str">
        <f t="shared" ref="E142:E176" si="48">IF(C142="","",(C142*E$139/1000))</f>
        <v/>
      </c>
      <c r="F142" s="30" t="str">
        <f t="shared" ref="F142:F176" si="49">IF(C142="","",(C142*F$139/1000))</f>
        <v/>
      </c>
      <c r="G142" s="10"/>
      <c r="H142" s="35" t="s">
        <v>167</v>
      </c>
      <c r="I142" s="45"/>
      <c r="J142" s="30" t="str">
        <f t="shared" ref="J142:J176" si="50">IF(I142="","",(I142*J$139/1000))</f>
        <v/>
      </c>
      <c r="K142" s="30" t="str">
        <f t="shared" ref="K142:K176" si="51">IF(I142="","",(I142*K$139/1000))</f>
        <v/>
      </c>
      <c r="L142" s="30" t="str">
        <f t="shared" ref="L142:L176" si="52">IF(I142="","",(I142*L$139/1000))</f>
        <v/>
      </c>
      <c r="M142" s="10"/>
      <c r="N142" s="35" t="s">
        <v>168</v>
      </c>
      <c r="O142" s="45"/>
      <c r="P142" s="30" t="str">
        <f t="shared" ref="P142:P176" si="53">IF(O142="","",(O142*P$139/1000))</f>
        <v/>
      </c>
      <c r="Q142" s="30" t="str">
        <f t="shared" ref="Q142:Q176" si="54">IF(O142="","",(O142*Q$139/1000))</f>
        <v/>
      </c>
      <c r="R142" s="30" t="str">
        <f t="shared" ref="R142:R176" si="55">IF(O142="","",(O142*R$139/1000))</f>
        <v/>
      </c>
      <c r="S142" s="10"/>
      <c r="U142" s="41"/>
      <c r="V142" s="42">
        <f>SUMIF($B141:$B176,$U142,D141:D176)+SUMIF($H141:$H176,$U142,J141:J176)+SUMIF($N141:$N176,$U142,P141:P176)</f>
        <v>0</v>
      </c>
      <c r="W142" s="42">
        <f>SUMIF($B141:$B176,$U142,E141:E176)+SUMIF($H141:$H176,$U142,K141:K176)+SUMIF($N141:$N176,$U142,Q141:Q176)</f>
        <v>0</v>
      </c>
      <c r="X142" s="43" t="s">
        <v>30</v>
      </c>
    </row>
    <row r="143" spans="1:24" ht="14.25" customHeight="1" x14ac:dyDescent="0.15">
      <c r="A143" s="7">
        <v>3</v>
      </c>
      <c r="B143" s="56" t="s">
        <v>169</v>
      </c>
      <c r="C143" s="45">
        <v>15</v>
      </c>
      <c r="D143" s="30">
        <f t="shared" si="47"/>
        <v>24.9</v>
      </c>
      <c r="E143" s="30">
        <f t="shared" si="48"/>
        <v>24.9</v>
      </c>
      <c r="F143" s="30">
        <f t="shared" si="49"/>
        <v>20.399999999999999</v>
      </c>
      <c r="G143" s="10"/>
      <c r="H143" s="56" t="s">
        <v>91</v>
      </c>
      <c r="I143" s="45">
        <v>30</v>
      </c>
      <c r="J143" s="30">
        <f t="shared" si="50"/>
        <v>49.8</v>
      </c>
      <c r="K143" s="30">
        <f t="shared" si="51"/>
        <v>49.8</v>
      </c>
      <c r="L143" s="30">
        <f t="shared" si="52"/>
        <v>40.799999999999997</v>
      </c>
      <c r="M143" s="10"/>
      <c r="N143" s="56" t="s">
        <v>170</v>
      </c>
      <c r="O143" s="9" t="s">
        <v>134</v>
      </c>
      <c r="P143" s="30" t="e">
        <f t="shared" si="53"/>
        <v>#VALUE!</v>
      </c>
      <c r="Q143" s="30" t="e">
        <f t="shared" si="54"/>
        <v>#VALUE!</v>
      </c>
      <c r="R143" s="30" t="e">
        <f t="shared" si="55"/>
        <v>#VALUE!</v>
      </c>
      <c r="S143" s="10"/>
      <c r="U143" s="41"/>
      <c r="V143" s="42">
        <f>SUMIF($B141:$B176,$U143,D141:D176)+SUMIF($H141:$H176,$U143,J141:J176)+SUMIF($N141:$N176,$U143,P141:P176)</f>
        <v>0</v>
      </c>
      <c r="W143" s="42">
        <f>SUMIF($B141:$B176,$U143,E141:E176)+SUMIF($H141:$H176,$U143,K141:K176)+SUMIF($N141:$N176,$U143,Q141:Q176)</f>
        <v>0</v>
      </c>
      <c r="X143" s="43" t="s">
        <v>26</v>
      </c>
    </row>
    <row r="144" spans="1:24" ht="14.25" customHeight="1" x14ac:dyDescent="0.15">
      <c r="A144" s="7">
        <v>4</v>
      </c>
      <c r="B144" s="56" t="s">
        <v>32</v>
      </c>
      <c r="C144" s="45">
        <v>30</v>
      </c>
      <c r="D144" s="30">
        <f t="shared" si="47"/>
        <v>49.8</v>
      </c>
      <c r="E144" s="30">
        <f t="shared" si="48"/>
        <v>49.8</v>
      </c>
      <c r="F144" s="30">
        <f t="shared" si="49"/>
        <v>40.799999999999997</v>
      </c>
      <c r="G144" s="10"/>
      <c r="H144" s="56" t="s">
        <v>306</v>
      </c>
      <c r="I144" s="45">
        <v>15</v>
      </c>
      <c r="J144" s="30">
        <f t="shared" si="50"/>
        <v>24.9</v>
      </c>
      <c r="K144" s="30">
        <f t="shared" si="51"/>
        <v>24.9</v>
      </c>
      <c r="L144" s="30">
        <f t="shared" si="52"/>
        <v>20.399999999999999</v>
      </c>
      <c r="M144" s="10"/>
      <c r="N144" s="35"/>
      <c r="O144" s="9"/>
      <c r="P144" s="30" t="str">
        <f t="shared" si="53"/>
        <v/>
      </c>
      <c r="Q144" s="30" t="str">
        <f t="shared" si="54"/>
        <v/>
      </c>
      <c r="R144" s="30" t="str">
        <f t="shared" si="55"/>
        <v/>
      </c>
      <c r="S144" s="10"/>
      <c r="U144" s="41"/>
      <c r="V144" s="42">
        <f>SUMIF($B141:$B176,$U144,D141:D176)+SUMIF($H141:$H176,$U144,J141:J176)+SUMIF($N141:$N176,$U144,P141:P176)</f>
        <v>0</v>
      </c>
      <c r="W144" s="42">
        <f>SUMIF($B141:$B176,$U144,E141:E176)+SUMIF($H141:$H176,$U144,K141:K176)+SUMIF($N141:$N176,$U144,Q141:Q176)</f>
        <v>0</v>
      </c>
      <c r="X144" s="43" t="s">
        <v>35</v>
      </c>
    </row>
    <row r="145" spans="1:24" ht="14.25" customHeight="1" x14ac:dyDescent="0.15">
      <c r="A145" s="7">
        <v>5</v>
      </c>
      <c r="B145" s="56" t="s">
        <v>95</v>
      </c>
      <c r="C145" s="45">
        <v>20</v>
      </c>
      <c r="D145" s="30">
        <f t="shared" si="47"/>
        <v>33.200000000000003</v>
      </c>
      <c r="E145" s="30">
        <f t="shared" si="48"/>
        <v>33.200000000000003</v>
      </c>
      <c r="F145" s="30">
        <f t="shared" si="49"/>
        <v>27.2</v>
      </c>
      <c r="G145" s="10"/>
      <c r="H145" s="56" t="s">
        <v>43</v>
      </c>
      <c r="I145" s="45">
        <v>15</v>
      </c>
      <c r="J145" s="30">
        <f t="shared" si="50"/>
        <v>24.9</v>
      </c>
      <c r="K145" s="30">
        <f t="shared" si="51"/>
        <v>24.9</v>
      </c>
      <c r="L145" s="30">
        <f t="shared" si="52"/>
        <v>20.399999999999999</v>
      </c>
      <c r="M145" s="10"/>
      <c r="N145" s="35" t="s">
        <v>171</v>
      </c>
      <c r="O145" s="9"/>
      <c r="P145" s="30" t="str">
        <f t="shared" si="53"/>
        <v/>
      </c>
      <c r="Q145" s="30" t="str">
        <f t="shared" si="54"/>
        <v/>
      </c>
      <c r="R145" s="30" t="str">
        <f t="shared" si="55"/>
        <v/>
      </c>
      <c r="S145" s="10"/>
      <c r="U145" s="41"/>
      <c r="V145" s="42">
        <f>SUMIF($B141:$B176,$U145,D141:D176)+SUMIF($H141:$H176,$U145,J141:J176)+SUMIF($N141:$N176,$U145,P141:P176)</f>
        <v>0</v>
      </c>
      <c r="W145" s="42">
        <f>SUMIF($B141:$B176,$U145,E141:E176)+SUMIF($H141:$H176,$U145,K141:K176)+SUMIF($N141:$N176,$U145,Q141:Q176)</f>
        <v>0</v>
      </c>
      <c r="X145" s="43" t="s">
        <v>38</v>
      </c>
    </row>
    <row r="146" spans="1:24" ht="14.25" customHeight="1" x14ac:dyDescent="0.15">
      <c r="A146" s="7">
        <v>6</v>
      </c>
      <c r="B146" s="56" t="s">
        <v>298</v>
      </c>
      <c r="C146" s="45">
        <v>6.25</v>
      </c>
      <c r="D146" s="30">
        <f t="shared" si="47"/>
        <v>10.375</v>
      </c>
      <c r="E146" s="30">
        <f t="shared" si="48"/>
        <v>10.375</v>
      </c>
      <c r="F146" s="30">
        <f t="shared" si="49"/>
        <v>8.5</v>
      </c>
      <c r="G146" s="10"/>
      <c r="H146" s="56" t="s">
        <v>340</v>
      </c>
      <c r="I146" s="45">
        <v>8</v>
      </c>
      <c r="J146" s="30">
        <f t="shared" si="50"/>
        <v>13.28</v>
      </c>
      <c r="K146" s="30">
        <f t="shared" si="51"/>
        <v>13.28</v>
      </c>
      <c r="L146" s="30">
        <f t="shared" si="52"/>
        <v>10.88</v>
      </c>
      <c r="M146" s="10"/>
      <c r="N146" s="56" t="s">
        <v>62</v>
      </c>
      <c r="O146" s="45">
        <v>20</v>
      </c>
      <c r="P146" s="30">
        <f t="shared" si="53"/>
        <v>33.200000000000003</v>
      </c>
      <c r="Q146" s="30">
        <f t="shared" si="54"/>
        <v>33.200000000000003</v>
      </c>
      <c r="R146" s="30">
        <f t="shared" si="55"/>
        <v>27.2</v>
      </c>
      <c r="S146" s="10"/>
    </row>
    <row r="147" spans="1:24" ht="14.25" customHeight="1" x14ac:dyDescent="0.15">
      <c r="A147" s="7">
        <v>7</v>
      </c>
      <c r="B147" s="56" t="s">
        <v>172</v>
      </c>
      <c r="C147" s="45">
        <v>1</v>
      </c>
      <c r="D147" s="30">
        <f t="shared" si="47"/>
        <v>1.66</v>
      </c>
      <c r="E147" s="30">
        <f t="shared" si="48"/>
        <v>1.66</v>
      </c>
      <c r="F147" s="30">
        <f t="shared" si="49"/>
        <v>1.36</v>
      </c>
      <c r="G147" s="10"/>
      <c r="H147" s="56" t="s">
        <v>40</v>
      </c>
      <c r="I147" s="45">
        <v>5</v>
      </c>
      <c r="J147" s="30">
        <f t="shared" si="50"/>
        <v>8.3000000000000007</v>
      </c>
      <c r="K147" s="30">
        <f t="shared" si="51"/>
        <v>8.3000000000000007</v>
      </c>
      <c r="L147" s="30">
        <f t="shared" si="52"/>
        <v>6.8</v>
      </c>
      <c r="M147" s="10"/>
      <c r="N147" s="56" t="s">
        <v>314</v>
      </c>
      <c r="O147" s="45">
        <v>15</v>
      </c>
      <c r="P147" s="30">
        <f t="shared" si="53"/>
        <v>24.9</v>
      </c>
      <c r="Q147" s="30">
        <f t="shared" si="54"/>
        <v>24.9</v>
      </c>
      <c r="R147" s="30">
        <f t="shared" si="55"/>
        <v>20.399999999999999</v>
      </c>
      <c r="S147" s="10"/>
    </row>
    <row r="148" spans="1:24" ht="14.25" customHeight="1" x14ac:dyDescent="0.15">
      <c r="A148" s="7">
        <v>8</v>
      </c>
      <c r="B148" s="56" t="s">
        <v>137</v>
      </c>
      <c r="C148" s="45">
        <v>0.5</v>
      </c>
      <c r="D148" s="30">
        <f t="shared" si="47"/>
        <v>0.83</v>
      </c>
      <c r="E148" s="30">
        <f t="shared" si="48"/>
        <v>0.83</v>
      </c>
      <c r="F148" s="30">
        <f t="shared" si="49"/>
        <v>0.68</v>
      </c>
      <c r="G148" s="10"/>
      <c r="H148" s="56" t="s">
        <v>70</v>
      </c>
      <c r="I148" s="45">
        <v>5</v>
      </c>
      <c r="J148" s="30">
        <f t="shared" si="50"/>
        <v>8.3000000000000007</v>
      </c>
      <c r="K148" s="30">
        <f t="shared" si="51"/>
        <v>8.3000000000000007</v>
      </c>
      <c r="L148" s="30">
        <f t="shared" si="52"/>
        <v>6.8</v>
      </c>
      <c r="M148" s="10"/>
      <c r="N148" s="56" t="s">
        <v>305</v>
      </c>
      <c r="O148" s="45">
        <v>15</v>
      </c>
      <c r="P148" s="30">
        <f t="shared" si="53"/>
        <v>24.9</v>
      </c>
      <c r="Q148" s="30">
        <f t="shared" si="54"/>
        <v>24.9</v>
      </c>
      <c r="R148" s="30">
        <f t="shared" si="55"/>
        <v>20.399999999999999</v>
      </c>
      <c r="S148" s="10"/>
      <c r="U148" s="41"/>
      <c r="V148" s="41"/>
      <c r="W148" s="41"/>
      <c r="X148" s="41" t="s">
        <v>44</v>
      </c>
    </row>
    <row r="149" spans="1:24" ht="14.25" customHeight="1" x14ac:dyDescent="0.15">
      <c r="A149" s="7">
        <v>9</v>
      </c>
      <c r="B149" s="56" t="s">
        <v>78</v>
      </c>
      <c r="C149" s="45">
        <v>0.3</v>
      </c>
      <c r="D149" s="30">
        <f t="shared" si="47"/>
        <v>0.498</v>
      </c>
      <c r="E149" s="30">
        <f t="shared" si="48"/>
        <v>0.498</v>
      </c>
      <c r="F149" s="30">
        <f t="shared" si="49"/>
        <v>0.40799999999999997</v>
      </c>
      <c r="G149" s="10"/>
      <c r="H149" s="56" t="s">
        <v>339</v>
      </c>
      <c r="I149" s="45">
        <v>3</v>
      </c>
      <c r="J149" s="30">
        <f t="shared" si="50"/>
        <v>4.9800000000000004</v>
      </c>
      <c r="K149" s="30">
        <f t="shared" si="51"/>
        <v>4.9800000000000004</v>
      </c>
      <c r="L149" s="30">
        <f t="shared" si="52"/>
        <v>4.08</v>
      </c>
      <c r="M149" s="10"/>
      <c r="N149" s="56" t="s">
        <v>173</v>
      </c>
      <c r="O149" s="45">
        <v>0.5</v>
      </c>
      <c r="P149" s="30">
        <f t="shared" si="53"/>
        <v>0.83</v>
      </c>
      <c r="Q149" s="30">
        <f t="shared" si="54"/>
        <v>0.83</v>
      </c>
      <c r="R149" s="30">
        <f t="shared" si="55"/>
        <v>0.68</v>
      </c>
      <c r="S149" s="10"/>
    </row>
    <row r="150" spans="1:24" ht="14.25" customHeight="1" x14ac:dyDescent="0.15">
      <c r="A150" s="7">
        <v>10</v>
      </c>
      <c r="B150" s="56" t="s">
        <v>55</v>
      </c>
      <c r="C150" s="45">
        <v>2</v>
      </c>
      <c r="D150" s="30">
        <f t="shared" si="47"/>
        <v>3.32</v>
      </c>
      <c r="E150" s="30">
        <f t="shared" si="48"/>
        <v>3.32</v>
      </c>
      <c r="F150" s="30">
        <f t="shared" si="49"/>
        <v>2.72</v>
      </c>
      <c r="G150" s="10"/>
      <c r="H150" s="56" t="s">
        <v>42</v>
      </c>
      <c r="I150" s="45">
        <v>0.3</v>
      </c>
      <c r="J150" s="30">
        <f t="shared" si="50"/>
        <v>0.498</v>
      </c>
      <c r="K150" s="30">
        <f t="shared" si="51"/>
        <v>0.498</v>
      </c>
      <c r="L150" s="30">
        <f t="shared" si="52"/>
        <v>0.40799999999999997</v>
      </c>
      <c r="M150" s="10"/>
      <c r="N150" s="56" t="s">
        <v>151</v>
      </c>
      <c r="O150" s="45">
        <v>0.4</v>
      </c>
      <c r="P150" s="30">
        <f t="shared" si="53"/>
        <v>0.66400000000000003</v>
      </c>
      <c r="Q150" s="30">
        <f t="shared" si="54"/>
        <v>0.66400000000000003</v>
      </c>
      <c r="R150" s="30">
        <f t="shared" si="55"/>
        <v>0.54400000000000004</v>
      </c>
      <c r="S150" s="10"/>
    </row>
    <row r="151" spans="1:24" ht="14.25" customHeight="1" x14ac:dyDescent="0.15">
      <c r="A151" s="7">
        <v>11</v>
      </c>
      <c r="B151" s="56" t="s">
        <v>56</v>
      </c>
      <c r="C151" s="45">
        <v>0.65</v>
      </c>
      <c r="D151" s="30">
        <f t="shared" si="47"/>
        <v>1.079</v>
      </c>
      <c r="E151" s="30">
        <f t="shared" si="48"/>
        <v>1.079</v>
      </c>
      <c r="F151" s="30">
        <f t="shared" si="49"/>
        <v>0.88400000000000001</v>
      </c>
      <c r="G151" s="10"/>
      <c r="H151" s="56" t="s">
        <v>313</v>
      </c>
      <c r="I151" s="45">
        <v>2.5</v>
      </c>
      <c r="J151" s="30">
        <f t="shared" si="50"/>
        <v>4.1500000000000004</v>
      </c>
      <c r="K151" s="30">
        <f t="shared" si="51"/>
        <v>4.1500000000000004</v>
      </c>
      <c r="L151" s="30">
        <f t="shared" si="52"/>
        <v>3.4</v>
      </c>
      <c r="M151" s="10"/>
      <c r="N151" s="56" t="s">
        <v>174</v>
      </c>
      <c r="O151" s="45">
        <v>1.5</v>
      </c>
      <c r="P151" s="30">
        <f t="shared" si="53"/>
        <v>2.4900000000000002</v>
      </c>
      <c r="Q151" s="30">
        <f t="shared" si="54"/>
        <v>2.4900000000000002</v>
      </c>
      <c r="R151" s="30">
        <f t="shared" si="55"/>
        <v>2.04</v>
      </c>
      <c r="S151" s="10"/>
    </row>
    <row r="152" spans="1:24" ht="14.25" customHeight="1" x14ac:dyDescent="0.15">
      <c r="A152" s="7">
        <v>12</v>
      </c>
      <c r="B152" s="56" t="s">
        <v>49</v>
      </c>
      <c r="C152" s="45">
        <v>0.7</v>
      </c>
      <c r="D152" s="30">
        <f t="shared" si="47"/>
        <v>1.1619999999999999</v>
      </c>
      <c r="E152" s="30">
        <f t="shared" si="48"/>
        <v>1.1619999999999999</v>
      </c>
      <c r="F152" s="30">
        <f t="shared" si="49"/>
        <v>0.95199999999999985</v>
      </c>
      <c r="G152" s="10"/>
      <c r="H152" s="56" t="s">
        <v>232</v>
      </c>
      <c r="I152" s="45">
        <v>0.5</v>
      </c>
      <c r="J152" s="30">
        <f t="shared" si="50"/>
        <v>0.83</v>
      </c>
      <c r="K152" s="30">
        <f t="shared" si="51"/>
        <v>0.83</v>
      </c>
      <c r="L152" s="30">
        <f t="shared" si="52"/>
        <v>0.68</v>
      </c>
      <c r="M152" s="10"/>
      <c r="N152" s="56" t="s">
        <v>56</v>
      </c>
      <c r="O152" s="45">
        <v>0.3</v>
      </c>
      <c r="P152" s="30">
        <f t="shared" si="53"/>
        <v>0.498</v>
      </c>
      <c r="Q152" s="30">
        <f t="shared" si="54"/>
        <v>0.498</v>
      </c>
      <c r="R152" s="30">
        <f t="shared" si="55"/>
        <v>0.40799999999999997</v>
      </c>
      <c r="S152" s="10"/>
    </row>
    <row r="153" spans="1:24" ht="14.25" customHeight="1" x14ac:dyDescent="0.15">
      <c r="A153" s="7">
        <v>13</v>
      </c>
      <c r="B153" s="56" t="s">
        <v>137</v>
      </c>
      <c r="C153" s="45">
        <v>0.2</v>
      </c>
      <c r="D153" s="30">
        <f t="shared" si="47"/>
        <v>0.33200000000000002</v>
      </c>
      <c r="E153" s="30">
        <f t="shared" si="48"/>
        <v>0.33200000000000002</v>
      </c>
      <c r="F153" s="30">
        <f t="shared" si="49"/>
        <v>0.27200000000000002</v>
      </c>
      <c r="G153" s="10"/>
      <c r="H153" s="56" t="s">
        <v>55</v>
      </c>
      <c r="I153" s="45">
        <v>1.5</v>
      </c>
      <c r="J153" s="30">
        <f t="shared" si="50"/>
        <v>2.4900000000000002</v>
      </c>
      <c r="K153" s="30">
        <f t="shared" si="51"/>
        <v>2.4900000000000002</v>
      </c>
      <c r="L153" s="30">
        <f t="shared" si="52"/>
        <v>2.04</v>
      </c>
      <c r="M153" s="10"/>
      <c r="N153" s="56" t="s">
        <v>78</v>
      </c>
      <c r="O153" s="45">
        <v>0.1</v>
      </c>
      <c r="P153" s="30">
        <f t="shared" si="53"/>
        <v>0.16600000000000001</v>
      </c>
      <c r="Q153" s="30">
        <f t="shared" si="54"/>
        <v>0.16600000000000001</v>
      </c>
      <c r="R153" s="30">
        <f t="shared" si="55"/>
        <v>0.13600000000000001</v>
      </c>
      <c r="S153" s="10"/>
    </row>
    <row r="154" spans="1:24" ht="14.25" customHeight="1" x14ac:dyDescent="0.15">
      <c r="A154" s="7">
        <v>14</v>
      </c>
      <c r="B154" s="35"/>
      <c r="C154" s="45"/>
      <c r="D154" s="30" t="str">
        <f t="shared" si="47"/>
        <v/>
      </c>
      <c r="E154" s="30" t="str">
        <f t="shared" si="48"/>
        <v/>
      </c>
      <c r="F154" s="30" t="str">
        <f t="shared" si="49"/>
        <v/>
      </c>
      <c r="G154" s="10"/>
      <c r="H154" s="56" t="s">
        <v>39</v>
      </c>
      <c r="I154" s="45">
        <v>1.3</v>
      </c>
      <c r="J154" s="30">
        <f t="shared" si="50"/>
        <v>2.1579999999999999</v>
      </c>
      <c r="K154" s="30">
        <f t="shared" si="51"/>
        <v>2.1579999999999999</v>
      </c>
      <c r="L154" s="30">
        <f t="shared" si="52"/>
        <v>1.768</v>
      </c>
      <c r="M154" s="10"/>
      <c r="N154" s="35"/>
      <c r="O154" s="45"/>
      <c r="P154" s="30" t="str">
        <f t="shared" si="53"/>
        <v/>
      </c>
      <c r="Q154" s="30" t="str">
        <f t="shared" si="54"/>
        <v/>
      </c>
      <c r="R154" s="30" t="str">
        <f t="shared" si="55"/>
        <v/>
      </c>
      <c r="S154" s="10"/>
      <c r="U154" s="39" t="s">
        <v>57</v>
      </c>
      <c r="V154" s="36"/>
      <c r="W154" s="36"/>
      <c r="X154" s="36"/>
    </row>
    <row r="155" spans="1:24" ht="14.25" customHeight="1" x14ac:dyDescent="0.15">
      <c r="A155" s="7">
        <v>15</v>
      </c>
      <c r="B155" s="35" t="s">
        <v>175</v>
      </c>
      <c r="C155" s="45"/>
      <c r="D155" s="30" t="str">
        <f t="shared" si="47"/>
        <v/>
      </c>
      <c r="E155" s="30" t="str">
        <f t="shared" si="48"/>
        <v/>
      </c>
      <c r="F155" s="30" t="str">
        <f t="shared" si="49"/>
        <v/>
      </c>
      <c r="G155" s="10"/>
      <c r="H155" s="56" t="s">
        <v>56</v>
      </c>
      <c r="I155" s="45">
        <v>1</v>
      </c>
      <c r="J155" s="30">
        <f t="shared" si="50"/>
        <v>1.66</v>
      </c>
      <c r="K155" s="30">
        <f t="shared" si="51"/>
        <v>1.66</v>
      </c>
      <c r="L155" s="30">
        <f t="shared" si="52"/>
        <v>1.36</v>
      </c>
      <c r="M155" s="10"/>
      <c r="N155" s="35" t="s">
        <v>176</v>
      </c>
      <c r="O155" s="45"/>
      <c r="P155" s="30" t="str">
        <f t="shared" si="53"/>
        <v/>
      </c>
      <c r="Q155" s="30" t="str">
        <f t="shared" si="54"/>
        <v/>
      </c>
      <c r="R155" s="30" t="str">
        <f t="shared" si="55"/>
        <v/>
      </c>
      <c r="S155" s="10"/>
      <c r="U155" s="41" t="s">
        <v>177</v>
      </c>
      <c r="V155" s="41"/>
      <c r="W155" s="41"/>
      <c r="X155" s="41" t="s">
        <v>58</v>
      </c>
    </row>
    <row r="156" spans="1:24" ht="14.25" customHeight="1" x14ac:dyDescent="0.15">
      <c r="A156" s="7">
        <v>16</v>
      </c>
      <c r="B156" s="56" t="s">
        <v>178</v>
      </c>
      <c r="C156" s="45">
        <v>8</v>
      </c>
      <c r="D156" s="30">
        <f t="shared" si="47"/>
        <v>13.28</v>
      </c>
      <c r="E156" s="30">
        <f t="shared" si="48"/>
        <v>13.28</v>
      </c>
      <c r="F156" s="30">
        <f t="shared" si="49"/>
        <v>10.88</v>
      </c>
      <c r="G156" s="10"/>
      <c r="H156" s="56" t="s">
        <v>49</v>
      </c>
      <c r="I156" s="45">
        <v>1.2</v>
      </c>
      <c r="J156" s="30">
        <f t="shared" si="50"/>
        <v>1.992</v>
      </c>
      <c r="K156" s="30">
        <f t="shared" si="51"/>
        <v>1.992</v>
      </c>
      <c r="L156" s="30">
        <f t="shared" si="52"/>
        <v>1.6319999999999999</v>
      </c>
      <c r="M156" s="10"/>
      <c r="N156" s="56" t="s">
        <v>179</v>
      </c>
      <c r="O156" s="45">
        <v>7</v>
      </c>
      <c r="P156" s="30">
        <f t="shared" si="53"/>
        <v>11.62</v>
      </c>
      <c r="Q156" s="30">
        <f t="shared" si="54"/>
        <v>11.62</v>
      </c>
      <c r="R156" s="30">
        <f t="shared" si="55"/>
        <v>9.52</v>
      </c>
      <c r="S156" s="10"/>
    </row>
    <row r="157" spans="1:24" ht="14.25" customHeight="1" x14ac:dyDescent="0.15">
      <c r="A157" s="7">
        <v>17</v>
      </c>
      <c r="B157" s="56" t="s">
        <v>305</v>
      </c>
      <c r="C157" s="45">
        <v>18</v>
      </c>
      <c r="D157" s="30">
        <f t="shared" si="47"/>
        <v>29.88</v>
      </c>
      <c r="E157" s="30">
        <f t="shared" si="48"/>
        <v>29.88</v>
      </c>
      <c r="F157" s="30">
        <f t="shared" si="49"/>
        <v>24.48</v>
      </c>
      <c r="G157" s="10"/>
      <c r="H157" s="56" t="s">
        <v>293</v>
      </c>
      <c r="I157" s="45">
        <v>0.7</v>
      </c>
      <c r="J157" s="30">
        <f t="shared" si="50"/>
        <v>1.1619999999999999</v>
      </c>
      <c r="K157" s="30">
        <f t="shared" si="51"/>
        <v>1.1619999999999999</v>
      </c>
      <c r="L157" s="30">
        <f t="shared" si="52"/>
        <v>0.95199999999999985</v>
      </c>
      <c r="M157" s="10"/>
      <c r="N157" s="56" t="s">
        <v>139</v>
      </c>
      <c r="O157" s="45">
        <v>12</v>
      </c>
      <c r="P157" s="30">
        <f t="shared" si="53"/>
        <v>19.920000000000002</v>
      </c>
      <c r="Q157" s="30">
        <f t="shared" si="54"/>
        <v>19.920000000000002</v>
      </c>
      <c r="R157" s="30">
        <f t="shared" si="55"/>
        <v>16.32</v>
      </c>
      <c r="S157" s="10"/>
    </row>
    <row r="158" spans="1:24" ht="14.25" customHeight="1" x14ac:dyDescent="0.15">
      <c r="A158" s="7">
        <v>18</v>
      </c>
      <c r="B158" s="56" t="s">
        <v>287</v>
      </c>
      <c r="C158" s="45">
        <v>16</v>
      </c>
      <c r="D158" s="30">
        <f t="shared" si="47"/>
        <v>26.56</v>
      </c>
      <c r="E158" s="30">
        <f t="shared" si="48"/>
        <v>26.56</v>
      </c>
      <c r="F158" s="30">
        <f t="shared" si="49"/>
        <v>21.76</v>
      </c>
      <c r="G158" s="10"/>
      <c r="H158" s="56" t="s">
        <v>50</v>
      </c>
      <c r="I158" s="45">
        <v>0.4</v>
      </c>
      <c r="J158" s="30">
        <f t="shared" si="50"/>
        <v>0.66400000000000003</v>
      </c>
      <c r="K158" s="30">
        <f t="shared" si="51"/>
        <v>0.66400000000000003</v>
      </c>
      <c r="L158" s="30">
        <f t="shared" si="52"/>
        <v>0.54400000000000004</v>
      </c>
      <c r="M158" s="10"/>
      <c r="N158" s="56" t="s">
        <v>180</v>
      </c>
      <c r="O158" s="45">
        <v>6</v>
      </c>
      <c r="P158" s="30">
        <f t="shared" si="53"/>
        <v>9.9600000000000009</v>
      </c>
      <c r="Q158" s="30">
        <f t="shared" si="54"/>
        <v>9.9600000000000009</v>
      </c>
      <c r="R158" s="30">
        <f t="shared" si="55"/>
        <v>8.16</v>
      </c>
      <c r="S158" s="10"/>
    </row>
    <row r="159" spans="1:24" ht="14.25" customHeight="1" x14ac:dyDescent="0.15">
      <c r="A159" s="7">
        <v>19</v>
      </c>
      <c r="B159" s="56" t="s">
        <v>296</v>
      </c>
      <c r="C159" s="45">
        <v>5</v>
      </c>
      <c r="D159" s="30">
        <f t="shared" si="47"/>
        <v>8.3000000000000007</v>
      </c>
      <c r="E159" s="30">
        <f t="shared" si="48"/>
        <v>8.3000000000000007</v>
      </c>
      <c r="F159" s="30">
        <f t="shared" si="49"/>
        <v>6.8</v>
      </c>
      <c r="G159" s="10"/>
      <c r="H159" s="35"/>
      <c r="I159" s="45"/>
      <c r="J159" s="30" t="str">
        <f t="shared" si="50"/>
        <v/>
      </c>
      <c r="K159" s="30" t="str">
        <f t="shared" si="51"/>
        <v/>
      </c>
      <c r="L159" s="30" t="str">
        <f t="shared" si="52"/>
        <v/>
      </c>
      <c r="M159" s="10"/>
      <c r="N159" s="56" t="s">
        <v>181</v>
      </c>
      <c r="O159" s="45">
        <v>5</v>
      </c>
      <c r="P159" s="30">
        <f t="shared" si="53"/>
        <v>8.3000000000000007</v>
      </c>
      <c r="Q159" s="30">
        <f t="shared" si="54"/>
        <v>8.3000000000000007</v>
      </c>
      <c r="R159" s="30">
        <f t="shared" si="55"/>
        <v>6.8</v>
      </c>
      <c r="S159" s="10"/>
    </row>
    <row r="160" spans="1:24" ht="14.25" customHeight="1" x14ac:dyDescent="0.15">
      <c r="A160" s="7">
        <v>20</v>
      </c>
      <c r="B160" s="56" t="s">
        <v>40</v>
      </c>
      <c r="C160" s="45">
        <v>5</v>
      </c>
      <c r="D160" s="30">
        <f t="shared" si="47"/>
        <v>8.3000000000000007</v>
      </c>
      <c r="E160" s="30">
        <f t="shared" si="48"/>
        <v>8.3000000000000007</v>
      </c>
      <c r="F160" s="30">
        <f t="shared" si="49"/>
        <v>6.8</v>
      </c>
      <c r="G160" s="10"/>
      <c r="H160" s="35" t="s">
        <v>182</v>
      </c>
      <c r="I160" s="45">
        <v>20</v>
      </c>
      <c r="J160" s="30">
        <f t="shared" si="50"/>
        <v>33.200000000000003</v>
      </c>
      <c r="K160" s="30">
        <f t="shared" si="51"/>
        <v>33.200000000000003</v>
      </c>
      <c r="L160" s="30">
        <f t="shared" si="52"/>
        <v>27.2</v>
      </c>
      <c r="M160" s="10"/>
      <c r="N160" s="56" t="s">
        <v>111</v>
      </c>
      <c r="O160" s="45">
        <v>5</v>
      </c>
      <c r="P160" s="30">
        <f t="shared" si="53"/>
        <v>8.3000000000000007</v>
      </c>
      <c r="Q160" s="30">
        <f t="shared" si="54"/>
        <v>8.3000000000000007</v>
      </c>
      <c r="R160" s="30">
        <f t="shared" si="55"/>
        <v>6.8</v>
      </c>
      <c r="S160" s="10"/>
    </row>
    <row r="161" spans="1:19" ht="14.25" customHeight="1" x14ac:dyDescent="0.15">
      <c r="A161" s="7">
        <v>21</v>
      </c>
      <c r="B161" s="56" t="s">
        <v>312</v>
      </c>
      <c r="C161" s="45">
        <v>4</v>
      </c>
      <c r="D161" s="30">
        <f t="shared" si="47"/>
        <v>6.64</v>
      </c>
      <c r="E161" s="30">
        <f t="shared" si="48"/>
        <v>6.64</v>
      </c>
      <c r="F161" s="30">
        <f t="shared" si="49"/>
        <v>5.44</v>
      </c>
      <c r="G161" s="10"/>
      <c r="H161" s="56" t="s">
        <v>37</v>
      </c>
      <c r="I161" s="45">
        <v>20</v>
      </c>
      <c r="J161" s="30">
        <f t="shared" si="50"/>
        <v>33.200000000000003</v>
      </c>
      <c r="K161" s="30">
        <f t="shared" si="51"/>
        <v>33.200000000000003</v>
      </c>
      <c r="L161" s="30">
        <f t="shared" si="52"/>
        <v>27.2</v>
      </c>
      <c r="M161" s="10"/>
      <c r="N161" s="56" t="s">
        <v>291</v>
      </c>
      <c r="O161" s="45">
        <v>0.3</v>
      </c>
      <c r="P161" s="30">
        <f t="shared" si="53"/>
        <v>0.498</v>
      </c>
      <c r="Q161" s="30">
        <f t="shared" si="54"/>
        <v>0.498</v>
      </c>
      <c r="R161" s="30">
        <f t="shared" si="55"/>
        <v>0.40799999999999997</v>
      </c>
      <c r="S161" s="10"/>
    </row>
    <row r="162" spans="1:19" ht="14.25" customHeight="1" x14ac:dyDescent="0.15">
      <c r="A162" s="7">
        <v>22</v>
      </c>
      <c r="B162" s="56" t="s">
        <v>78</v>
      </c>
      <c r="C162" s="45">
        <v>0.1</v>
      </c>
      <c r="D162" s="30">
        <f t="shared" si="47"/>
        <v>0.16600000000000001</v>
      </c>
      <c r="E162" s="30">
        <f t="shared" si="48"/>
        <v>0.16600000000000001</v>
      </c>
      <c r="F162" s="30">
        <f t="shared" si="49"/>
        <v>0.13600000000000001</v>
      </c>
      <c r="G162" s="10"/>
      <c r="H162" s="56" t="s">
        <v>34</v>
      </c>
      <c r="I162" s="45">
        <v>18</v>
      </c>
      <c r="J162" s="30">
        <f t="shared" si="50"/>
        <v>29.88</v>
      </c>
      <c r="K162" s="30">
        <f t="shared" si="51"/>
        <v>29.88</v>
      </c>
      <c r="L162" s="30">
        <f t="shared" si="52"/>
        <v>24.48</v>
      </c>
      <c r="M162" s="10"/>
      <c r="N162" s="56" t="s">
        <v>183</v>
      </c>
      <c r="O162" s="45">
        <v>5</v>
      </c>
      <c r="P162" s="30">
        <f t="shared" si="53"/>
        <v>8.3000000000000007</v>
      </c>
      <c r="Q162" s="30">
        <f t="shared" si="54"/>
        <v>8.3000000000000007</v>
      </c>
      <c r="R162" s="30">
        <f t="shared" si="55"/>
        <v>6.8</v>
      </c>
      <c r="S162" s="10"/>
    </row>
    <row r="163" spans="1:19" ht="14.25" customHeight="1" x14ac:dyDescent="0.15">
      <c r="A163" s="7">
        <v>23</v>
      </c>
      <c r="B163" s="35"/>
      <c r="C163" s="45"/>
      <c r="D163" s="30" t="str">
        <f t="shared" si="47"/>
        <v/>
      </c>
      <c r="E163" s="30" t="str">
        <f t="shared" si="48"/>
        <v/>
      </c>
      <c r="F163" s="30" t="str">
        <f t="shared" si="49"/>
        <v/>
      </c>
      <c r="G163" s="10"/>
      <c r="H163" s="56" t="s">
        <v>110</v>
      </c>
      <c r="I163" s="45">
        <v>3</v>
      </c>
      <c r="J163" s="30">
        <f t="shared" si="50"/>
        <v>4.9800000000000004</v>
      </c>
      <c r="K163" s="30">
        <f t="shared" si="51"/>
        <v>4.9800000000000004</v>
      </c>
      <c r="L163" s="30">
        <f t="shared" si="52"/>
        <v>4.08</v>
      </c>
      <c r="M163" s="10"/>
      <c r="N163" s="56" t="s">
        <v>155</v>
      </c>
      <c r="O163" s="45">
        <v>3</v>
      </c>
      <c r="P163" s="30">
        <f t="shared" si="53"/>
        <v>4.9800000000000004</v>
      </c>
      <c r="Q163" s="30">
        <f t="shared" si="54"/>
        <v>4.9800000000000004</v>
      </c>
      <c r="R163" s="30">
        <f t="shared" si="55"/>
        <v>4.08</v>
      </c>
      <c r="S163" s="10"/>
    </row>
    <row r="164" spans="1:19" ht="14.25" customHeight="1" x14ac:dyDescent="0.15">
      <c r="A164" s="7">
        <v>24</v>
      </c>
      <c r="B164" s="35" t="s">
        <v>184</v>
      </c>
      <c r="C164" s="45"/>
      <c r="D164" s="30" t="str">
        <f t="shared" si="47"/>
        <v/>
      </c>
      <c r="E164" s="30" t="str">
        <f t="shared" si="48"/>
        <v/>
      </c>
      <c r="F164" s="30" t="str">
        <f t="shared" si="49"/>
        <v/>
      </c>
      <c r="G164" s="10"/>
      <c r="H164" s="56" t="s">
        <v>73</v>
      </c>
      <c r="I164" s="45">
        <v>0.2</v>
      </c>
      <c r="J164" s="30">
        <f t="shared" si="50"/>
        <v>0.33200000000000002</v>
      </c>
      <c r="K164" s="30">
        <f t="shared" si="51"/>
        <v>0.33200000000000002</v>
      </c>
      <c r="L164" s="30">
        <f t="shared" si="52"/>
        <v>0.27200000000000002</v>
      </c>
      <c r="M164" s="10"/>
      <c r="N164" s="56" t="s">
        <v>185</v>
      </c>
      <c r="O164" s="45">
        <v>1</v>
      </c>
      <c r="P164" s="30">
        <f t="shared" si="53"/>
        <v>1.66</v>
      </c>
      <c r="Q164" s="30">
        <f t="shared" si="54"/>
        <v>1.66</v>
      </c>
      <c r="R164" s="30">
        <f t="shared" si="55"/>
        <v>1.36</v>
      </c>
      <c r="S164" s="10"/>
    </row>
    <row r="165" spans="1:19" ht="14.25" customHeight="1" x14ac:dyDescent="0.15">
      <c r="A165" s="7">
        <v>25</v>
      </c>
      <c r="B165" s="56" t="s">
        <v>69</v>
      </c>
      <c r="C165" s="45">
        <v>7</v>
      </c>
      <c r="D165" s="30">
        <f t="shared" si="47"/>
        <v>11.62</v>
      </c>
      <c r="E165" s="30">
        <f t="shared" si="48"/>
        <v>11.62</v>
      </c>
      <c r="F165" s="30">
        <f t="shared" si="49"/>
        <v>9.52</v>
      </c>
      <c r="G165" s="10"/>
      <c r="H165" s="56" t="s">
        <v>75</v>
      </c>
      <c r="I165" s="45">
        <v>0.7</v>
      </c>
      <c r="J165" s="30">
        <f t="shared" si="50"/>
        <v>1.1619999999999999</v>
      </c>
      <c r="K165" s="30">
        <f t="shared" si="51"/>
        <v>1.1619999999999999</v>
      </c>
      <c r="L165" s="30">
        <f t="shared" si="52"/>
        <v>0.95199999999999985</v>
      </c>
      <c r="M165" s="10"/>
      <c r="N165" s="56" t="s">
        <v>186</v>
      </c>
      <c r="O165" s="45">
        <v>1</v>
      </c>
      <c r="P165" s="30">
        <f t="shared" si="53"/>
        <v>1.66</v>
      </c>
      <c r="Q165" s="30">
        <f t="shared" si="54"/>
        <v>1.66</v>
      </c>
      <c r="R165" s="30">
        <f t="shared" si="55"/>
        <v>1.36</v>
      </c>
      <c r="S165" s="10"/>
    </row>
    <row r="166" spans="1:19" ht="14.25" customHeight="1" x14ac:dyDescent="0.15">
      <c r="A166" s="7">
        <v>26</v>
      </c>
      <c r="B166" s="56" t="s">
        <v>34</v>
      </c>
      <c r="C166" s="45">
        <v>30</v>
      </c>
      <c r="D166" s="30">
        <f t="shared" si="47"/>
        <v>49.8</v>
      </c>
      <c r="E166" s="30">
        <f t="shared" si="48"/>
        <v>49.8</v>
      </c>
      <c r="F166" s="30">
        <f t="shared" si="49"/>
        <v>40.799999999999997</v>
      </c>
      <c r="G166" s="10"/>
      <c r="H166" s="56" t="s">
        <v>76</v>
      </c>
      <c r="I166" s="45">
        <v>1.3</v>
      </c>
      <c r="J166" s="30">
        <f t="shared" si="50"/>
        <v>2.1579999999999999</v>
      </c>
      <c r="K166" s="30">
        <f t="shared" si="51"/>
        <v>2.1579999999999999</v>
      </c>
      <c r="L166" s="30">
        <f t="shared" si="52"/>
        <v>1.768</v>
      </c>
      <c r="M166" s="10"/>
      <c r="N166" s="56" t="s">
        <v>294</v>
      </c>
      <c r="O166" s="45">
        <v>0.4</v>
      </c>
      <c r="P166" s="30">
        <f t="shared" si="53"/>
        <v>0.66400000000000003</v>
      </c>
      <c r="Q166" s="30">
        <f t="shared" si="54"/>
        <v>0.66400000000000003</v>
      </c>
      <c r="R166" s="30">
        <f t="shared" si="55"/>
        <v>0.54400000000000004</v>
      </c>
      <c r="S166" s="10"/>
    </row>
    <row r="167" spans="1:19" ht="14.25" customHeight="1" x14ac:dyDescent="0.15">
      <c r="A167" s="7">
        <v>27</v>
      </c>
      <c r="B167" s="56" t="s">
        <v>72</v>
      </c>
      <c r="C167" s="45">
        <v>5</v>
      </c>
      <c r="D167" s="30">
        <f t="shared" si="47"/>
        <v>8.3000000000000007</v>
      </c>
      <c r="E167" s="30">
        <f t="shared" si="48"/>
        <v>8.3000000000000007</v>
      </c>
      <c r="F167" s="30">
        <f t="shared" si="49"/>
        <v>6.8</v>
      </c>
      <c r="G167" s="10"/>
      <c r="H167" s="56" t="s">
        <v>295</v>
      </c>
      <c r="I167" s="45">
        <v>8</v>
      </c>
      <c r="J167" s="30">
        <f t="shared" si="50"/>
        <v>13.28</v>
      </c>
      <c r="K167" s="30">
        <f t="shared" si="51"/>
        <v>13.28</v>
      </c>
      <c r="L167" s="30">
        <f t="shared" si="52"/>
        <v>10.88</v>
      </c>
      <c r="M167" s="10"/>
      <c r="N167" s="56" t="s">
        <v>156</v>
      </c>
      <c r="O167" s="45">
        <v>0.3</v>
      </c>
      <c r="P167" s="30">
        <f t="shared" si="53"/>
        <v>0.498</v>
      </c>
      <c r="Q167" s="30">
        <f t="shared" si="54"/>
        <v>0.498</v>
      </c>
      <c r="R167" s="30">
        <f t="shared" si="55"/>
        <v>0.40799999999999997</v>
      </c>
      <c r="S167" s="10"/>
    </row>
    <row r="168" spans="1:19" ht="14.25" customHeight="1" x14ac:dyDescent="0.15">
      <c r="A168" s="7">
        <v>28</v>
      </c>
      <c r="B168" s="56" t="s">
        <v>187</v>
      </c>
      <c r="C168" s="45">
        <v>0.03</v>
      </c>
      <c r="D168" s="30">
        <f t="shared" si="47"/>
        <v>4.9799999999999997E-2</v>
      </c>
      <c r="E168" s="30">
        <f t="shared" si="48"/>
        <v>4.9799999999999997E-2</v>
      </c>
      <c r="F168" s="30">
        <f t="shared" si="49"/>
        <v>4.0799999999999996E-2</v>
      </c>
      <c r="G168" s="10"/>
      <c r="H168" s="56"/>
      <c r="I168" s="45"/>
      <c r="J168" s="30" t="str">
        <f t="shared" si="50"/>
        <v/>
      </c>
      <c r="K168" s="30" t="str">
        <f t="shared" si="51"/>
        <v/>
      </c>
      <c r="L168" s="30" t="str">
        <f t="shared" si="52"/>
        <v/>
      </c>
      <c r="M168" s="10"/>
      <c r="N168" s="56" t="s">
        <v>39</v>
      </c>
      <c r="O168" s="45">
        <v>2</v>
      </c>
      <c r="P168" s="30">
        <f t="shared" si="53"/>
        <v>3.32</v>
      </c>
      <c r="Q168" s="30">
        <f t="shared" si="54"/>
        <v>3.32</v>
      </c>
      <c r="R168" s="30">
        <f t="shared" si="55"/>
        <v>2.72</v>
      </c>
      <c r="S168" s="10"/>
    </row>
    <row r="169" spans="1:19" ht="14.25" customHeight="1" x14ac:dyDescent="0.15">
      <c r="A169" s="7">
        <v>29</v>
      </c>
      <c r="B169" s="56" t="s">
        <v>77</v>
      </c>
      <c r="C169" s="45">
        <v>4</v>
      </c>
      <c r="D169" s="30">
        <f t="shared" si="47"/>
        <v>6.64</v>
      </c>
      <c r="E169" s="30">
        <f t="shared" si="48"/>
        <v>6.64</v>
      </c>
      <c r="F169" s="30">
        <f t="shared" si="49"/>
        <v>5.44</v>
      </c>
      <c r="G169" s="10"/>
      <c r="H169" s="35"/>
      <c r="I169" s="45"/>
      <c r="J169" s="30" t="str">
        <f t="shared" si="50"/>
        <v/>
      </c>
      <c r="K169" s="30" t="str">
        <f t="shared" si="51"/>
        <v/>
      </c>
      <c r="L169" s="30" t="str">
        <f t="shared" si="52"/>
        <v/>
      </c>
      <c r="M169" s="10"/>
      <c r="N169" s="56" t="s">
        <v>188</v>
      </c>
      <c r="O169" s="45">
        <v>0.3</v>
      </c>
      <c r="P169" s="30">
        <f t="shared" si="53"/>
        <v>0.498</v>
      </c>
      <c r="Q169" s="30">
        <f t="shared" si="54"/>
        <v>0.498</v>
      </c>
      <c r="R169" s="30">
        <f t="shared" si="55"/>
        <v>0.40799999999999997</v>
      </c>
      <c r="S169" s="10"/>
    </row>
    <row r="170" spans="1:19" ht="14.25" customHeight="1" x14ac:dyDescent="0.15">
      <c r="A170" s="7">
        <v>30</v>
      </c>
      <c r="B170" s="56" t="s">
        <v>78</v>
      </c>
      <c r="C170" s="45">
        <v>0.2</v>
      </c>
      <c r="D170" s="30">
        <f t="shared" si="47"/>
        <v>0.33200000000000002</v>
      </c>
      <c r="E170" s="30">
        <f t="shared" si="48"/>
        <v>0.33200000000000002</v>
      </c>
      <c r="F170" s="30">
        <f t="shared" si="49"/>
        <v>0.27200000000000002</v>
      </c>
      <c r="G170" s="10"/>
      <c r="H170" s="35"/>
      <c r="I170" s="9"/>
      <c r="J170" s="30" t="str">
        <f t="shared" si="50"/>
        <v/>
      </c>
      <c r="K170" s="30" t="str">
        <f t="shared" si="51"/>
        <v/>
      </c>
      <c r="L170" s="30" t="str">
        <f t="shared" si="52"/>
        <v/>
      </c>
      <c r="M170" s="10"/>
      <c r="N170" s="35"/>
      <c r="O170" s="45"/>
      <c r="P170" s="30" t="str">
        <f t="shared" si="53"/>
        <v/>
      </c>
      <c r="Q170" s="30" t="str">
        <f t="shared" si="54"/>
        <v/>
      </c>
      <c r="R170" s="30" t="str">
        <f t="shared" si="55"/>
        <v/>
      </c>
      <c r="S170" s="10"/>
    </row>
    <row r="171" spans="1:19" ht="14.25" customHeight="1" x14ac:dyDescent="0.15">
      <c r="A171" s="7">
        <v>31</v>
      </c>
      <c r="B171" s="56" t="s">
        <v>189</v>
      </c>
      <c r="C171" s="45">
        <v>0.01</v>
      </c>
      <c r="D171" s="30">
        <f t="shared" si="47"/>
        <v>1.66E-2</v>
      </c>
      <c r="E171" s="30">
        <f t="shared" si="48"/>
        <v>1.66E-2</v>
      </c>
      <c r="F171" s="30">
        <f t="shared" si="49"/>
        <v>1.3599999999999999E-2</v>
      </c>
      <c r="G171" s="10"/>
      <c r="H171" s="35"/>
      <c r="I171" s="9"/>
      <c r="J171" s="30" t="str">
        <f t="shared" si="50"/>
        <v/>
      </c>
      <c r="K171" s="30" t="str">
        <f t="shared" si="51"/>
        <v/>
      </c>
      <c r="L171" s="30" t="str">
        <f t="shared" si="52"/>
        <v/>
      </c>
      <c r="M171" s="10"/>
      <c r="N171" s="35"/>
      <c r="O171" s="45"/>
      <c r="P171" s="30" t="str">
        <f t="shared" si="53"/>
        <v/>
      </c>
      <c r="Q171" s="30" t="str">
        <f t="shared" si="54"/>
        <v/>
      </c>
      <c r="R171" s="30" t="str">
        <f t="shared" si="55"/>
        <v/>
      </c>
      <c r="S171" s="10"/>
    </row>
    <row r="172" spans="1:19" ht="14.25" customHeight="1" x14ac:dyDescent="0.15">
      <c r="A172" s="7">
        <v>32</v>
      </c>
      <c r="B172" s="56" t="s">
        <v>60</v>
      </c>
      <c r="C172" s="45">
        <v>1.3</v>
      </c>
      <c r="D172" s="30">
        <f t="shared" si="47"/>
        <v>2.1579999999999999</v>
      </c>
      <c r="E172" s="30">
        <f t="shared" si="48"/>
        <v>2.1579999999999999</v>
      </c>
      <c r="F172" s="30">
        <f t="shared" si="49"/>
        <v>1.768</v>
      </c>
      <c r="H172" s="35"/>
      <c r="I172" s="9"/>
      <c r="J172" s="30" t="str">
        <f t="shared" si="50"/>
        <v/>
      </c>
      <c r="K172" s="30" t="str">
        <f t="shared" si="51"/>
        <v/>
      </c>
      <c r="L172" s="30" t="str">
        <f t="shared" si="52"/>
        <v/>
      </c>
      <c r="N172" s="35"/>
      <c r="O172" s="45"/>
      <c r="P172" s="30" t="str">
        <f t="shared" si="53"/>
        <v/>
      </c>
      <c r="Q172" s="30" t="str">
        <f t="shared" si="54"/>
        <v/>
      </c>
      <c r="R172" s="30" t="str">
        <f t="shared" si="55"/>
        <v/>
      </c>
    </row>
    <row r="173" spans="1:19" ht="14.25" customHeight="1" x14ac:dyDescent="0.15">
      <c r="A173" s="7">
        <v>33</v>
      </c>
      <c r="B173" s="56" t="s">
        <v>190</v>
      </c>
      <c r="C173" s="45">
        <v>1</v>
      </c>
      <c r="D173" s="30">
        <f t="shared" si="47"/>
        <v>1.66</v>
      </c>
      <c r="E173" s="30">
        <f t="shared" si="48"/>
        <v>1.66</v>
      </c>
      <c r="F173" s="30">
        <f t="shared" si="49"/>
        <v>1.36</v>
      </c>
      <c r="H173" s="35"/>
      <c r="I173" s="9"/>
      <c r="J173" s="30" t="str">
        <f t="shared" si="50"/>
        <v/>
      </c>
      <c r="K173" s="30" t="str">
        <f t="shared" si="51"/>
        <v/>
      </c>
      <c r="L173" s="30" t="str">
        <f t="shared" si="52"/>
        <v/>
      </c>
      <c r="N173" s="35"/>
      <c r="O173" s="9"/>
      <c r="P173" s="30" t="str">
        <f t="shared" si="53"/>
        <v/>
      </c>
      <c r="Q173" s="30" t="str">
        <f t="shared" si="54"/>
        <v/>
      </c>
      <c r="R173" s="30" t="str">
        <f t="shared" si="55"/>
        <v/>
      </c>
    </row>
    <row r="174" spans="1:19" ht="14.25" customHeight="1" x14ac:dyDescent="0.15">
      <c r="A174" s="7">
        <v>34</v>
      </c>
      <c r="B174" s="56" t="s">
        <v>188</v>
      </c>
      <c r="C174" s="45">
        <v>1</v>
      </c>
      <c r="D174" s="30">
        <f t="shared" si="47"/>
        <v>1.66</v>
      </c>
      <c r="E174" s="30">
        <f t="shared" si="48"/>
        <v>1.66</v>
      </c>
      <c r="F174" s="30">
        <f t="shared" si="49"/>
        <v>1.36</v>
      </c>
      <c r="G174" s="10"/>
      <c r="H174" s="35"/>
      <c r="I174" s="9"/>
      <c r="J174" s="30" t="str">
        <f t="shared" si="50"/>
        <v/>
      </c>
      <c r="K174" s="30" t="str">
        <f t="shared" si="51"/>
        <v/>
      </c>
      <c r="L174" s="30" t="str">
        <f t="shared" si="52"/>
        <v/>
      </c>
      <c r="M174" s="10"/>
      <c r="N174" s="35"/>
      <c r="O174" s="9"/>
      <c r="P174" s="30" t="str">
        <f t="shared" si="53"/>
        <v/>
      </c>
      <c r="Q174" s="30" t="str">
        <f t="shared" si="54"/>
        <v/>
      </c>
      <c r="R174" s="30" t="str">
        <f t="shared" si="55"/>
        <v/>
      </c>
      <c r="S174" s="10"/>
    </row>
    <row r="175" spans="1:19" ht="14.25" customHeight="1" x14ac:dyDescent="0.15">
      <c r="A175" s="7">
        <v>35</v>
      </c>
      <c r="B175" s="35"/>
      <c r="C175" s="9"/>
      <c r="D175" s="30" t="str">
        <f t="shared" si="47"/>
        <v/>
      </c>
      <c r="E175" s="30" t="str">
        <f t="shared" si="48"/>
        <v/>
      </c>
      <c r="F175" s="30" t="str">
        <f t="shared" si="49"/>
        <v/>
      </c>
      <c r="H175" s="35"/>
      <c r="I175" s="9"/>
      <c r="J175" s="30" t="str">
        <f t="shared" si="50"/>
        <v/>
      </c>
      <c r="K175" s="30" t="str">
        <f t="shared" si="51"/>
        <v/>
      </c>
      <c r="L175" s="30" t="str">
        <f t="shared" si="52"/>
        <v/>
      </c>
      <c r="N175" s="35"/>
      <c r="O175" s="9"/>
      <c r="P175" s="30" t="str">
        <f t="shared" si="53"/>
        <v/>
      </c>
      <c r="Q175" s="30" t="str">
        <f t="shared" si="54"/>
        <v/>
      </c>
      <c r="R175" s="30" t="str">
        <f t="shared" si="55"/>
        <v/>
      </c>
    </row>
    <row r="176" spans="1:19" ht="14.25" customHeight="1" x14ac:dyDescent="0.15">
      <c r="A176" s="7">
        <v>36</v>
      </c>
      <c r="B176" s="35"/>
      <c r="C176" s="9"/>
      <c r="D176" s="30" t="str">
        <f t="shared" si="47"/>
        <v/>
      </c>
      <c r="E176" s="30" t="str">
        <f t="shared" si="48"/>
        <v/>
      </c>
      <c r="F176" s="30" t="str">
        <f t="shared" si="49"/>
        <v/>
      </c>
      <c r="G176" s="10"/>
      <c r="H176" s="35"/>
      <c r="I176" s="9"/>
      <c r="J176" s="30" t="str">
        <f t="shared" si="50"/>
        <v/>
      </c>
      <c r="K176" s="30" t="str">
        <f t="shared" si="51"/>
        <v/>
      </c>
      <c r="L176" s="30" t="str">
        <f t="shared" si="52"/>
        <v/>
      </c>
      <c r="M176" s="10"/>
      <c r="N176" s="35"/>
      <c r="O176" s="9"/>
      <c r="P176" s="30" t="str">
        <f t="shared" si="53"/>
        <v/>
      </c>
      <c r="Q176" s="30" t="str">
        <f t="shared" si="54"/>
        <v/>
      </c>
      <c r="R176" s="30" t="str">
        <f t="shared" si="55"/>
        <v/>
      </c>
      <c r="S176" s="10"/>
    </row>
    <row r="177" spans="1:24" ht="14.25" customHeight="1" x14ac:dyDescent="0.15">
      <c r="B177" s="44" t="s">
        <v>0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24" ht="14.25" customHeight="1" x14ac:dyDescent="0.15">
      <c r="C178" s="10"/>
      <c r="D178" s="32">
        <v>17</v>
      </c>
      <c r="E178" s="33">
        <f>J178</f>
        <v>18</v>
      </c>
      <c r="F178" s="34">
        <f>P178</f>
        <v>19</v>
      </c>
      <c r="G178" s="31"/>
      <c r="H178" s="10"/>
      <c r="I178" s="31"/>
      <c r="J178" s="32">
        <v>18</v>
      </c>
      <c r="K178" s="33">
        <f>P178</f>
        <v>19</v>
      </c>
      <c r="L178" s="34">
        <f>D178</f>
        <v>17</v>
      </c>
      <c r="M178" s="31"/>
      <c r="N178" s="10"/>
      <c r="O178" s="31"/>
      <c r="P178" s="32">
        <v>19</v>
      </c>
      <c r="Q178" s="33">
        <f>D178</f>
        <v>17</v>
      </c>
      <c r="R178" s="34">
        <f>J178</f>
        <v>18</v>
      </c>
      <c r="S178" s="10"/>
    </row>
    <row r="179" spans="1:24" ht="14.25" customHeight="1" x14ac:dyDescent="0.15">
      <c r="B179" s="99" t="s">
        <v>1</v>
      </c>
      <c r="C179" s="99"/>
      <c r="D179" s="66" t="s">
        <v>2</v>
      </c>
      <c r="E179" s="66" t="s">
        <v>3</v>
      </c>
      <c r="F179" s="66" t="s">
        <v>4</v>
      </c>
      <c r="G179" s="10"/>
      <c r="H179" s="99" t="s">
        <v>1</v>
      </c>
      <c r="I179" s="99"/>
      <c r="J179" s="66" t="s">
        <v>2</v>
      </c>
      <c r="K179" s="66" t="s">
        <v>3</v>
      </c>
      <c r="L179" s="66" t="s">
        <v>4</v>
      </c>
      <c r="M179" s="10"/>
      <c r="N179" s="99" t="s">
        <v>1</v>
      </c>
      <c r="O179" s="99"/>
      <c r="P179" s="66" t="s">
        <v>2</v>
      </c>
      <c r="Q179" s="66" t="s">
        <v>3</v>
      </c>
      <c r="R179" s="66" t="s">
        <v>4</v>
      </c>
      <c r="S179" s="10"/>
    </row>
    <row r="180" spans="1:24" ht="14.25" customHeight="1" x14ac:dyDescent="0.15">
      <c r="B180" s="99" t="s">
        <v>5</v>
      </c>
      <c r="C180" s="99"/>
      <c r="D180" s="9"/>
      <c r="E180" s="9"/>
      <c r="F180" s="9"/>
      <c r="G180" s="10"/>
      <c r="H180" s="99" t="s">
        <v>191</v>
      </c>
      <c r="I180" s="99"/>
      <c r="J180" s="9"/>
      <c r="K180" s="9"/>
      <c r="L180" s="9"/>
      <c r="M180" s="10"/>
      <c r="N180" s="99" t="s">
        <v>5</v>
      </c>
      <c r="O180" s="99"/>
      <c r="P180" s="9"/>
      <c r="Q180" s="9"/>
      <c r="R180" s="9"/>
      <c r="S180" s="10"/>
    </row>
    <row r="181" spans="1:24" ht="14.25" customHeight="1" x14ac:dyDescent="0.15">
      <c r="B181" s="99" t="s">
        <v>192</v>
      </c>
      <c r="C181" s="99"/>
      <c r="D181" s="9">
        <v>1660</v>
      </c>
      <c r="E181" s="9">
        <v>1660</v>
      </c>
      <c r="F181" s="9">
        <v>1360</v>
      </c>
      <c r="G181" s="10"/>
      <c r="H181" s="99" t="s">
        <v>193</v>
      </c>
      <c r="I181" s="99"/>
      <c r="J181" s="9">
        <v>1660</v>
      </c>
      <c r="K181" s="9">
        <v>1660</v>
      </c>
      <c r="L181" s="9">
        <v>1360</v>
      </c>
      <c r="M181" s="10"/>
      <c r="N181" s="99" t="s">
        <v>194</v>
      </c>
      <c r="O181" s="99"/>
      <c r="P181" s="9">
        <v>1660</v>
      </c>
      <c r="Q181" s="9">
        <v>1660</v>
      </c>
      <c r="R181" s="9">
        <v>1360</v>
      </c>
      <c r="S181" s="10"/>
    </row>
    <row r="182" spans="1:24" ht="14.25" customHeight="1" x14ac:dyDescent="0.15">
      <c r="B182" s="99" t="s">
        <v>195</v>
      </c>
      <c r="C182" s="99"/>
      <c r="D182" s="9"/>
      <c r="E182" s="9"/>
      <c r="F182" s="9"/>
      <c r="G182" s="10"/>
      <c r="H182" s="99" t="s">
        <v>196</v>
      </c>
      <c r="I182" s="99"/>
      <c r="J182" s="9"/>
      <c r="K182" s="9"/>
      <c r="L182" s="9"/>
      <c r="M182" s="10"/>
      <c r="N182" s="99" t="s">
        <v>197</v>
      </c>
      <c r="O182" s="99"/>
      <c r="P182" s="9"/>
      <c r="Q182" s="9"/>
      <c r="R182" s="9"/>
      <c r="S182" s="10"/>
    </row>
    <row r="183" spans="1:24" ht="14.25" customHeight="1" x14ac:dyDescent="0.15">
      <c r="B183" s="99" t="s">
        <v>198</v>
      </c>
      <c r="C183" s="99"/>
      <c r="D183" s="13">
        <f>D180+D181+D182</f>
        <v>1660</v>
      </c>
      <c r="E183" s="13">
        <f t="shared" ref="E183" si="56">E180+E181+E182</f>
        <v>1660</v>
      </c>
      <c r="F183" s="13">
        <f t="shared" ref="F183" si="57">F180+F181+F182</f>
        <v>1360</v>
      </c>
      <c r="G183" s="10"/>
      <c r="H183" s="99"/>
      <c r="I183" s="99"/>
      <c r="J183" s="13">
        <f>J180+J181+J182</f>
        <v>1660</v>
      </c>
      <c r="K183" s="13">
        <f t="shared" ref="K183" si="58">K180+K181+K182</f>
        <v>1660</v>
      </c>
      <c r="L183" s="13">
        <f t="shared" ref="L183" si="59">L180+L181+L182</f>
        <v>1360</v>
      </c>
      <c r="M183" s="10"/>
      <c r="N183" s="99" t="s">
        <v>199</v>
      </c>
      <c r="O183" s="99"/>
      <c r="P183" s="13">
        <f>P180+P181+P182</f>
        <v>1660</v>
      </c>
      <c r="Q183" s="13">
        <f t="shared" ref="Q183" si="60">Q180+Q181+Q182</f>
        <v>1660</v>
      </c>
      <c r="R183" s="13">
        <f t="shared" ref="R183" si="61">R180+R181+R182</f>
        <v>1360</v>
      </c>
      <c r="S183" s="10"/>
    </row>
    <row r="184" spans="1:24" ht="14.25" customHeight="1" x14ac:dyDescent="0.15">
      <c r="B184" s="66" t="s">
        <v>13</v>
      </c>
      <c r="C184" s="66" t="s">
        <v>14</v>
      </c>
      <c r="D184" s="66" t="s">
        <v>18</v>
      </c>
      <c r="E184" s="66" t="s">
        <v>19</v>
      </c>
      <c r="F184" s="66" t="s">
        <v>20</v>
      </c>
      <c r="G184" s="10"/>
      <c r="H184" s="66" t="s">
        <v>13</v>
      </c>
      <c r="I184" s="66" t="s">
        <v>14</v>
      </c>
      <c r="J184" s="66" t="s">
        <v>18</v>
      </c>
      <c r="K184" s="66" t="s">
        <v>19</v>
      </c>
      <c r="L184" s="66" t="s">
        <v>20</v>
      </c>
      <c r="M184" s="10"/>
      <c r="N184" s="66" t="s">
        <v>13</v>
      </c>
      <c r="O184" s="66" t="s">
        <v>14</v>
      </c>
      <c r="P184" s="66" t="s">
        <v>18</v>
      </c>
      <c r="Q184" s="66" t="s">
        <v>19</v>
      </c>
      <c r="R184" s="66" t="s">
        <v>20</v>
      </c>
      <c r="S184" s="10"/>
      <c r="U184" s="39" t="s">
        <v>21</v>
      </c>
      <c r="V184" s="40" t="s">
        <v>22</v>
      </c>
      <c r="W184" s="40" t="s">
        <v>23</v>
      </c>
      <c r="X184" s="40" t="s">
        <v>24</v>
      </c>
    </row>
    <row r="185" spans="1:24" ht="14.25" customHeight="1" x14ac:dyDescent="0.15">
      <c r="A185" s="7">
        <v>1</v>
      </c>
      <c r="B185" s="35" t="s">
        <v>25</v>
      </c>
      <c r="C185" s="45">
        <v>80</v>
      </c>
      <c r="D185" s="30">
        <f t="shared" ref="D185" si="62">IF(C185="","",(C185*D$183/1000))</f>
        <v>132.80000000000001</v>
      </c>
      <c r="E185" s="30">
        <f t="shared" ref="E185" si="63">IF(C185="","",(C185*E$183/1000))</f>
        <v>132.80000000000001</v>
      </c>
      <c r="F185" s="30">
        <f t="shared" ref="F185" si="64">IF(C185="","",(C185*F$183/1000))</f>
        <v>108.8</v>
      </c>
      <c r="G185" s="10"/>
      <c r="H185" s="35" t="s">
        <v>25</v>
      </c>
      <c r="I185" s="45">
        <v>80</v>
      </c>
      <c r="J185" s="30">
        <f t="shared" ref="J185" si="65">IF(I185="","",(I185*J$183/1000))</f>
        <v>132.80000000000001</v>
      </c>
      <c r="K185" s="30">
        <f t="shared" ref="K185" si="66">IF(I185="","",(I185*K$183/1000))</f>
        <v>132.80000000000001</v>
      </c>
      <c r="L185" s="30">
        <f t="shared" ref="L185" si="67">IF(I185="","",(I185*L$183/1000))</f>
        <v>108.8</v>
      </c>
      <c r="M185" s="10"/>
      <c r="N185" s="35" t="s">
        <v>25</v>
      </c>
      <c r="O185" s="45">
        <v>80</v>
      </c>
      <c r="P185" s="30">
        <f t="shared" ref="P185" si="68">IF(O185="","",(O185*P$183/1000))</f>
        <v>132.80000000000001</v>
      </c>
      <c r="Q185" s="30">
        <f t="shared" ref="Q185" si="69">IF(O185="","",(O185*Q$183/1000))</f>
        <v>132.80000000000001</v>
      </c>
      <c r="R185" s="30">
        <f t="shared" ref="R185" si="70">IF(O185="","",(O185*R$183/1000))</f>
        <v>108.8</v>
      </c>
      <c r="S185" s="10"/>
      <c r="U185" s="41"/>
      <c r="V185" s="42">
        <f>SUMIF($B185:$B220,$U185,D185:D220)+SUMIF($H185:$H220,$U185,J185:J220)+SUMIF($N185:$N220,$U185,P185:P220)</f>
        <v>0</v>
      </c>
      <c r="W185" s="42">
        <f>SUMIF($B185:$B220,$U185,E185:E220)+SUMIF($H185:$H220,$U185,K185:K220)+SUMIF($N185:$N220,$U185,Q185:Q220)</f>
        <v>0</v>
      </c>
      <c r="X185" s="43" t="s">
        <v>26</v>
      </c>
    </row>
    <row r="186" spans="1:24" ht="14.25" customHeight="1" x14ac:dyDescent="0.15">
      <c r="A186" s="7">
        <v>2</v>
      </c>
      <c r="B186" s="35" t="s">
        <v>200</v>
      </c>
      <c r="C186" s="45"/>
      <c r="D186" s="30" t="str">
        <f t="shared" ref="D186:D220" si="71">IF(C186="","",(C186*D$183/1000))</f>
        <v/>
      </c>
      <c r="E186" s="30" t="str">
        <f t="shared" ref="E186:E220" si="72">IF(C186="","",(C186*E$183/1000))</f>
        <v/>
      </c>
      <c r="F186" s="30" t="str">
        <f t="shared" ref="F186:F220" si="73">IF(C186="","",(C186*F$183/1000))</f>
        <v/>
      </c>
      <c r="G186" s="10"/>
      <c r="H186" s="35" t="s">
        <v>352</v>
      </c>
      <c r="I186" s="45"/>
      <c r="J186" s="30" t="str">
        <f t="shared" ref="J186:J220" si="74">IF(I186="","",(I186*J$183/1000))</f>
        <v/>
      </c>
      <c r="K186" s="30" t="str">
        <f t="shared" ref="K186:K220" si="75">IF(I186="","",(I186*K$183/1000))</f>
        <v/>
      </c>
      <c r="L186" s="30" t="str">
        <f t="shared" ref="L186:L220" si="76">IF(I186="","",(I186*L$183/1000))</f>
        <v/>
      </c>
      <c r="M186" s="10"/>
      <c r="N186" s="35" t="s">
        <v>201</v>
      </c>
      <c r="O186" s="45"/>
      <c r="P186" s="30" t="str">
        <f t="shared" ref="P186:P220" si="77">IF(O186="","",(O186*P$183/1000))</f>
        <v/>
      </c>
      <c r="Q186" s="30" t="str">
        <f t="shared" ref="Q186:Q220" si="78">IF(O186="","",(O186*Q$183/1000))</f>
        <v/>
      </c>
      <c r="R186" s="30" t="str">
        <f t="shared" ref="R186:R220" si="79">IF(O186="","",(O186*R$183/1000))</f>
        <v/>
      </c>
      <c r="S186" s="10"/>
      <c r="U186" s="41"/>
      <c r="V186" s="42">
        <f>SUMIF($B185:$B220,$U186,D185:D220)+SUMIF($H185:$H220,$U186,J185:J220)+SUMIF($N185:$N220,$U186,P185:P220)</f>
        <v>0</v>
      </c>
      <c r="W186" s="42">
        <f>SUMIF($B185:$B220,$U186,E185:E220)+SUMIF($H185:$H220,$U186,K185:K220)+SUMIF($N185:$N220,$U186,Q185:Q220)</f>
        <v>0</v>
      </c>
      <c r="X186" s="43" t="s">
        <v>30</v>
      </c>
    </row>
    <row r="187" spans="1:24" ht="14.25" customHeight="1" x14ac:dyDescent="0.15">
      <c r="A187" s="7">
        <v>3</v>
      </c>
      <c r="B187" s="56" t="s">
        <v>202</v>
      </c>
      <c r="C187" s="45">
        <v>40</v>
      </c>
      <c r="D187" s="30">
        <f t="shared" si="71"/>
        <v>66.400000000000006</v>
      </c>
      <c r="E187" s="30">
        <f t="shared" si="72"/>
        <v>66.400000000000006</v>
      </c>
      <c r="F187" s="30">
        <f t="shared" si="73"/>
        <v>54.4</v>
      </c>
      <c r="G187" s="10"/>
      <c r="H187" s="56" t="s">
        <v>51</v>
      </c>
      <c r="I187" s="45">
        <v>30</v>
      </c>
      <c r="J187" s="30">
        <f t="shared" si="74"/>
        <v>49.8</v>
      </c>
      <c r="K187" s="30">
        <f t="shared" si="75"/>
        <v>49.8</v>
      </c>
      <c r="L187" s="30">
        <f t="shared" si="76"/>
        <v>40.799999999999997</v>
      </c>
      <c r="M187" s="10"/>
      <c r="N187" s="67" t="s">
        <v>194</v>
      </c>
      <c r="O187" s="45" t="s">
        <v>134</v>
      </c>
      <c r="P187" s="30" t="e">
        <f t="shared" si="77"/>
        <v>#VALUE!</v>
      </c>
      <c r="Q187" s="30" t="e">
        <f t="shared" si="78"/>
        <v>#VALUE!</v>
      </c>
      <c r="R187" s="30" t="e">
        <f t="shared" si="79"/>
        <v>#VALUE!</v>
      </c>
      <c r="S187" s="10"/>
      <c r="U187" s="41"/>
      <c r="V187" s="42">
        <f>SUMIF($B185:$B220,$U187,D185:D220)+SUMIF($H185:$H220,$U187,J185:J220)+SUMIF($N185:$N220,$U187,P185:P220)</f>
        <v>0</v>
      </c>
      <c r="W187" s="42">
        <f>SUMIF($B185:$B220,$U187,E185:E220)+SUMIF($H185:$H220,$U187,K185:K220)+SUMIF($N185:$N220,$U187,Q185:Q220)</f>
        <v>0</v>
      </c>
      <c r="X187" s="43" t="s">
        <v>26</v>
      </c>
    </row>
    <row r="188" spans="1:24" ht="14.25" customHeight="1" x14ac:dyDescent="0.15">
      <c r="A188" s="7">
        <v>4</v>
      </c>
      <c r="B188" s="56" t="s">
        <v>203</v>
      </c>
      <c r="C188" s="45">
        <v>20</v>
      </c>
      <c r="D188" s="30">
        <f t="shared" si="71"/>
        <v>33.200000000000003</v>
      </c>
      <c r="E188" s="30">
        <f t="shared" si="72"/>
        <v>33.200000000000003</v>
      </c>
      <c r="F188" s="30">
        <f t="shared" si="73"/>
        <v>27.2</v>
      </c>
      <c r="G188" s="10"/>
      <c r="H188" s="56" t="s">
        <v>316</v>
      </c>
      <c r="I188" s="45">
        <v>11.37</v>
      </c>
      <c r="J188" s="30">
        <f t="shared" si="74"/>
        <v>18.874199999999998</v>
      </c>
      <c r="K188" s="30">
        <f t="shared" si="75"/>
        <v>18.874199999999998</v>
      </c>
      <c r="L188" s="30">
        <f t="shared" si="76"/>
        <v>15.463199999999999</v>
      </c>
      <c r="M188" s="10"/>
      <c r="N188" s="56" t="s">
        <v>329</v>
      </c>
      <c r="O188" s="45">
        <v>4</v>
      </c>
      <c r="P188" s="30">
        <f t="shared" si="77"/>
        <v>6.64</v>
      </c>
      <c r="Q188" s="30">
        <f t="shared" si="78"/>
        <v>6.64</v>
      </c>
      <c r="R188" s="30">
        <f t="shared" si="79"/>
        <v>5.44</v>
      </c>
      <c r="S188" s="10"/>
      <c r="U188" s="41"/>
      <c r="V188" s="42">
        <f>SUMIF($B185:$B220,$U188,D185:D220)+SUMIF($H185:$H220,$U188,J185:J220)+SUMIF($N185:$N220,$U188,P185:P220)</f>
        <v>0</v>
      </c>
      <c r="W188" s="42">
        <f>SUMIF($B185:$B220,$U188,E185:E220)+SUMIF($H185:$H220,$U188,K185:K220)+SUMIF($N185:$N220,$U188,Q185:Q220)</f>
        <v>0</v>
      </c>
      <c r="X188" s="43" t="s">
        <v>35</v>
      </c>
    </row>
    <row r="189" spans="1:24" ht="14.25" customHeight="1" x14ac:dyDescent="0.15">
      <c r="A189" s="7">
        <v>5</v>
      </c>
      <c r="B189" s="56" t="s">
        <v>204</v>
      </c>
      <c r="C189" s="45">
        <v>2</v>
      </c>
      <c r="D189" s="30">
        <f t="shared" si="71"/>
        <v>3.32</v>
      </c>
      <c r="E189" s="30">
        <f t="shared" si="72"/>
        <v>3.32</v>
      </c>
      <c r="F189" s="30">
        <f t="shared" si="73"/>
        <v>2.72</v>
      </c>
      <c r="G189" s="10"/>
      <c r="H189" s="56" t="s">
        <v>112</v>
      </c>
      <c r="I189" s="45">
        <v>7.15</v>
      </c>
      <c r="J189" s="30">
        <f t="shared" si="74"/>
        <v>11.869</v>
      </c>
      <c r="K189" s="30">
        <f t="shared" si="75"/>
        <v>11.869</v>
      </c>
      <c r="L189" s="30">
        <f t="shared" si="76"/>
        <v>9.7240000000000002</v>
      </c>
      <c r="M189" s="10"/>
      <c r="N189" s="56"/>
      <c r="O189" s="45"/>
      <c r="P189" s="30" t="str">
        <f t="shared" si="77"/>
        <v/>
      </c>
      <c r="Q189" s="30" t="str">
        <f t="shared" si="78"/>
        <v/>
      </c>
      <c r="R189" s="30" t="str">
        <f t="shared" si="79"/>
        <v/>
      </c>
      <c r="S189" s="10"/>
      <c r="U189" s="41"/>
      <c r="V189" s="42">
        <f>SUMIF($B185:$B220,$U189,D185:D220)+SUMIF($H185:$H220,$U189,J185:J220)+SUMIF($N185:$N220,$U189,P185:P220)</f>
        <v>0</v>
      </c>
      <c r="W189" s="42">
        <f>SUMIF($B185:$B220,$U189,E185:E220)+SUMIF($H185:$H220,$U189,K185:K220)+SUMIF($N185:$N220,$U189,Q185:Q220)</f>
        <v>0</v>
      </c>
      <c r="X189" s="43" t="s">
        <v>38</v>
      </c>
    </row>
    <row r="190" spans="1:24" ht="14.25" customHeight="1" x14ac:dyDescent="0.15">
      <c r="A190" s="7">
        <v>6</v>
      </c>
      <c r="B190" s="56" t="s">
        <v>291</v>
      </c>
      <c r="C190" s="45">
        <v>0.1</v>
      </c>
      <c r="D190" s="30">
        <f t="shared" si="71"/>
        <v>0.16600000000000001</v>
      </c>
      <c r="E190" s="30">
        <f t="shared" si="72"/>
        <v>0.16600000000000001</v>
      </c>
      <c r="F190" s="30">
        <f t="shared" si="73"/>
        <v>0.13600000000000001</v>
      </c>
      <c r="G190" s="10"/>
      <c r="H190" s="56" t="s">
        <v>95</v>
      </c>
      <c r="I190" s="45">
        <v>30</v>
      </c>
      <c r="J190" s="30">
        <f t="shared" si="74"/>
        <v>49.8</v>
      </c>
      <c r="K190" s="30">
        <f t="shared" si="75"/>
        <v>49.8</v>
      </c>
      <c r="L190" s="30">
        <f t="shared" si="76"/>
        <v>40.799999999999997</v>
      </c>
      <c r="M190" s="10"/>
      <c r="N190" s="35" t="s">
        <v>205</v>
      </c>
      <c r="O190" s="45"/>
      <c r="P190" s="30" t="str">
        <f t="shared" si="77"/>
        <v/>
      </c>
      <c r="Q190" s="30" t="str">
        <f t="shared" si="78"/>
        <v/>
      </c>
      <c r="R190" s="30" t="str">
        <f t="shared" si="79"/>
        <v/>
      </c>
      <c r="S190" s="10"/>
    </row>
    <row r="191" spans="1:24" ht="14.25" customHeight="1" x14ac:dyDescent="0.15">
      <c r="A191" s="7">
        <v>7</v>
      </c>
      <c r="B191" s="56" t="s">
        <v>206</v>
      </c>
      <c r="C191" s="45">
        <v>2.5</v>
      </c>
      <c r="D191" s="30">
        <f t="shared" si="71"/>
        <v>4.1500000000000004</v>
      </c>
      <c r="E191" s="30">
        <f t="shared" si="72"/>
        <v>4.1500000000000004</v>
      </c>
      <c r="F191" s="30">
        <f t="shared" si="73"/>
        <v>3.4</v>
      </c>
      <c r="G191" s="10"/>
      <c r="H191" s="56" t="s">
        <v>37</v>
      </c>
      <c r="I191" s="45">
        <v>25</v>
      </c>
      <c r="J191" s="30">
        <f t="shared" si="74"/>
        <v>41.5</v>
      </c>
      <c r="K191" s="30">
        <f t="shared" si="75"/>
        <v>41.5</v>
      </c>
      <c r="L191" s="30">
        <f t="shared" si="76"/>
        <v>34</v>
      </c>
      <c r="M191" s="10"/>
      <c r="N191" s="56" t="s">
        <v>338</v>
      </c>
      <c r="O191" s="45">
        <v>5</v>
      </c>
      <c r="P191" s="30">
        <f t="shared" si="77"/>
        <v>8.3000000000000007</v>
      </c>
      <c r="Q191" s="30">
        <f t="shared" si="78"/>
        <v>8.3000000000000007</v>
      </c>
      <c r="R191" s="30">
        <f t="shared" si="79"/>
        <v>6.8</v>
      </c>
      <c r="S191" s="10"/>
    </row>
    <row r="192" spans="1:24" ht="14.25" customHeight="1" x14ac:dyDescent="0.15">
      <c r="A192" s="7">
        <v>8</v>
      </c>
      <c r="B192" s="56" t="s">
        <v>295</v>
      </c>
      <c r="C192" s="45">
        <v>5.5</v>
      </c>
      <c r="D192" s="30">
        <f t="shared" si="71"/>
        <v>9.1300000000000008</v>
      </c>
      <c r="E192" s="30">
        <f t="shared" si="72"/>
        <v>9.1300000000000008</v>
      </c>
      <c r="F192" s="30">
        <f t="shared" si="73"/>
        <v>7.48</v>
      </c>
      <c r="G192" s="10"/>
      <c r="H192" s="56" t="s">
        <v>34</v>
      </c>
      <c r="I192" s="45">
        <v>16.670000000000002</v>
      </c>
      <c r="J192" s="30">
        <f t="shared" si="74"/>
        <v>27.672200000000004</v>
      </c>
      <c r="K192" s="30">
        <f t="shared" si="75"/>
        <v>27.672200000000004</v>
      </c>
      <c r="L192" s="30">
        <f t="shared" si="76"/>
        <v>22.671200000000002</v>
      </c>
      <c r="M192" s="10"/>
      <c r="N192" s="56" t="s">
        <v>141</v>
      </c>
      <c r="O192" s="45">
        <v>16</v>
      </c>
      <c r="P192" s="30">
        <f t="shared" si="77"/>
        <v>26.56</v>
      </c>
      <c r="Q192" s="30">
        <f t="shared" si="78"/>
        <v>26.56</v>
      </c>
      <c r="R192" s="30">
        <f t="shared" si="79"/>
        <v>21.76</v>
      </c>
      <c r="S192" s="10"/>
      <c r="U192" s="41"/>
      <c r="V192" s="41"/>
      <c r="W192" s="41"/>
      <c r="X192" s="41" t="s">
        <v>44</v>
      </c>
    </row>
    <row r="193" spans="1:24" ht="14.25" customHeight="1" x14ac:dyDescent="0.15">
      <c r="A193" s="7">
        <v>9</v>
      </c>
      <c r="B193" s="56" t="s">
        <v>56</v>
      </c>
      <c r="C193" s="45">
        <v>1.2</v>
      </c>
      <c r="D193" s="30">
        <f t="shared" si="71"/>
        <v>1.992</v>
      </c>
      <c r="E193" s="30">
        <f t="shared" si="72"/>
        <v>1.992</v>
      </c>
      <c r="F193" s="30">
        <f t="shared" si="73"/>
        <v>1.6319999999999999</v>
      </c>
      <c r="G193" s="10"/>
      <c r="H193" s="56" t="s">
        <v>40</v>
      </c>
      <c r="I193" s="45">
        <v>12.5</v>
      </c>
      <c r="J193" s="30">
        <f t="shared" si="74"/>
        <v>20.75</v>
      </c>
      <c r="K193" s="30">
        <f t="shared" si="75"/>
        <v>20.75</v>
      </c>
      <c r="L193" s="30">
        <f t="shared" si="76"/>
        <v>17</v>
      </c>
      <c r="M193" s="10"/>
      <c r="N193" s="56" t="s">
        <v>305</v>
      </c>
      <c r="O193" s="45">
        <v>16</v>
      </c>
      <c r="P193" s="30">
        <f t="shared" si="77"/>
        <v>26.56</v>
      </c>
      <c r="Q193" s="30">
        <f t="shared" si="78"/>
        <v>26.56</v>
      </c>
      <c r="R193" s="30">
        <f t="shared" si="79"/>
        <v>21.76</v>
      </c>
      <c r="S193" s="10"/>
    </row>
    <row r="194" spans="1:24" ht="14.25" customHeight="1" x14ac:dyDescent="0.15">
      <c r="A194" s="7">
        <v>10</v>
      </c>
      <c r="B194" s="56" t="s">
        <v>207</v>
      </c>
      <c r="C194" s="45">
        <v>0.5</v>
      </c>
      <c r="D194" s="30">
        <f t="shared" si="71"/>
        <v>0.83</v>
      </c>
      <c r="E194" s="30">
        <f t="shared" si="72"/>
        <v>0.83</v>
      </c>
      <c r="F194" s="30">
        <f t="shared" si="73"/>
        <v>0.68</v>
      </c>
      <c r="G194" s="10"/>
      <c r="H194" s="56" t="s">
        <v>45</v>
      </c>
      <c r="I194" s="45">
        <v>0.5</v>
      </c>
      <c r="J194" s="30">
        <f t="shared" si="74"/>
        <v>0.83</v>
      </c>
      <c r="K194" s="30">
        <f t="shared" si="75"/>
        <v>0.83</v>
      </c>
      <c r="L194" s="30">
        <f t="shared" si="76"/>
        <v>0.68</v>
      </c>
      <c r="M194" s="10"/>
      <c r="N194" s="56" t="s">
        <v>296</v>
      </c>
      <c r="O194" s="45">
        <v>5</v>
      </c>
      <c r="P194" s="30">
        <f t="shared" si="77"/>
        <v>8.3000000000000007</v>
      </c>
      <c r="Q194" s="30">
        <f t="shared" si="78"/>
        <v>8.3000000000000007</v>
      </c>
      <c r="R194" s="30">
        <f t="shared" si="79"/>
        <v>6.8</v>
      </c>
      <c r="S194" s="10"/>
    </row>
    <row r="195" spans="1:24" ht="14.25" customHeight="1" x14ac:dyDescent="0.15">
      <c r="A195" s="7">
        <v>11</v>
      </c>
      <c r="B195" s="56" t="s">
        <v>208</v>
      </c>
      <c r="C195" s="45">
        <v>2</v>
      </c>
      <c r="D195" s="30">
        <f t="shared" si="71"/>
        <v>3.32</v>
      </c>
      <c r="E195" s="30">
        <f t="shared" si="72"/>
        <v>3.32</v>
      </c>
      <c r="F195" s="30">
        <f t="shared" si="73"/>
        <v>2.72</v>
      </c>
      <c r="G195" s="10"/>
      <c r="H195" s="56" t="s">
        <v>187</v>
      </c>
      <c r="I195" s="45">
        <v>0.67</v>
      </c>
      <c r="J195" s="30">
        <f t="shared" si="74"/>
        <v>1.1122000000000001</v>
      </c>
      <c r="K195" s="30">
        <f t="shared" si="75"/>
        <v>1.1122000000000001</v>
      </c>
      <c r="L195" s="30">
        <f t="shared" si="76"/>
        <v>0.91120000000000001</v>
      </c>
      <c r="M195" s="10"/>
      <c r="N195" s="56" t="s">
        <v>209</v>
      </c>
      <c r="O195" s="45">
        <v>2</v>
      </c>
      <c r="P195" s="30">
        <f t="shared" si="77"/>
        <v>3.32</v>
      </c>
      <c r="Q195" s="30">
        <f t="shared" si="78"/>
        <v>3.32</v>
      </c>
      <c r="R195" s="30">
        <f t="shared" si="79"/>
        <v>2.72</v>
      </c>
      <c r="S195" s="10"/>
    </row>
    <row r="196" spans="1:24" ht="14.25" customHeight="1" x14ac:dyDescent="0.15">
      <c r="A196" s="7">
        <v>12</v>
      </c>
      <c r="B196" s="35"/>
      <c r="C196" s="45"/>
      <c r="D196" s="30" t="str">
        <f t="shared" si="71"/>
        <v/>
      </c>
      <c r="E196" s="30" t="str">
        <f t="shared" si="72"/>
        <v/>
      </c>
      <c r="F196" s="30" t="str">
        <f t="shared" si="73"/>
        <v/>
      </c>
      <c r="G196" s="10"/>
      <c r="H196" s="56" t="s">
        <v>317</v>
      </c>
      <c r="I196" s="45">
        <v>20</v>
      </c>
      <c r="J196" s="30">
        <f t="shared" si="74"/>
        <v>33.200000000000003</v>
      </c>
      <c r="K196" s="30">
        <f t="shared" si="75"/>
        <v>33.200000000000003</v>
      </c>
      <c r="L196" s="30">
        <f t="shared" si="76"/>
        <v>27.2</v>
      </c>
      <c r="M196" s="10"/>
      <c r="N196" s="67" t="s">
        <v>349</v>
      </c>
      <c r="O196" s="45">
        <v>5</v>
      </c>
      <c r="P196" s="30">
        <f t="shared" si="77"/>
        <v>8.3000000000000007</v>
      </c>
      <c r="Q196" s="30">
        <f t="shared" si="78"/>
        <v>8.3000000000000007</v>
      </c>
      <c r="R196" s="30">
        <f t="shared" si="79"/>
        <v>6.8</v>
      </c>
      <c r="S196" s="10"/>
    </row>
    <row r="197" spans="1:24" ht="14.25" customHeight="1" x14ac:dyDescent="0.15">
      <c r="A197" s="7">
        <v>13</v>
      </c>
      <c r="B197" s="35" t="s">
        <v>210</v>
      </c>
      <c r="C197" s="45"/>
      <c r="D197" s="30" t="str">
        <f t="shared" si="71"/>
        <v/>
      </c>
      <c r="E197" s="30" t="str">
        <f t="shared" si="72"/>
        <v/>
      </c>
      <c r="F197" s="30" t="str">
        <f t="shared" si="73"/>
        <v/>
      </c>
      <c r="G197" s="10"/>
      <c r="H197" s="56" t="s">
        <v>102</v>
      </c>
      <c r="I197" s="45">
        <v>6</v>
      </c>
      <c r="J197" s="30">
        <f t="shared" si="74"/>
        <v>9.9600000000000009</v>
      </c>
      <c r="K197" s="30">
        <f t="shared" si="75"/>
        <v>9.9600000000000009</v>
      </c>
      <c r="L197" s="30">
        <f t="shared" si="76"/>
        <v>8.16</v>
      </c>
      <c r="M197" s="10"/>
      <c r="N197" s="56" t="s">
        <v>324</v>
      </c>
      <c r="O197" s="45">
        <v>1.2</v>
      </c>
      <c r="P197" s="30">
        <f t="shared" si="77"/>
        <v>1.992</v>
      </c>
      <c r="Q197" s="30">
        <f t="shared" si="78"/>
        <v>1.992</v>
      </c>
      <c r="R197" s="30">
        <f t="shared" si="79"/>
        <v>1.6319999999999999</v>
      </c>
      <c r="S197" s="10"/>
    </row>
    <row r="198" spans="1:24" ht="14.25" customHeight="1" x14ac:dyDescent="0.15">
      <c r="A198" s="7">
        <v>14</v>
      </c>
      <c r="B198" s="56" t="s">
        <v>315</v>
      </c>
      <c r="C198" s="45">
        <v>1</v>
      </c>
      <c r="D198" s="30">
        <f t="shared" si="71"/>
        <v>1.66</v>
      </c>
      <c r="E198" s="30">
        <f t="shared" si="72"/>
        <v>1.66</v>
      </c>
      <c r="F198" s="30">
        <f t="shared" si="73"/>
        <v>1.36</v>
      </c>
      <c r="G198" s="10"/>
      <c r="H198" s="56" t="s">
        <v>104</v>
      </c>
      <c r="I198" s="45">
        <v>0.8</v>
      </c>
      <c r="J198" s="30">
        <f t="shared" si="74"/>
        <v>1.3280000000000001</v>
      </c>
      <c r="K198" s="30">
        <f t="shared" si="75"/>
        <v>1.3280000000000001</v>
      </c>
      <c r="L198" s="30">
        <f t="shared" si="76"/>
        <v>1.0880000000000001</v>
      </c>
      <c r="M198" s="10"/>
      <c r="N198" s="35"/>
      <c r="O198" s="45"/>
      <c r="P198" s="30" t="str">
        <f t="shared" si="77"/>
        <v/>
      </c>
      <c r="Q198" s="30" t="str">
        <f t="shared" si="78"/>
        <v/>
      </c>
      <c r="R198" s="30" t="str">
        <f t="shared" si="79"/>
        <v/>
      </c>
      <c r="S198" s="10"/>
      <c r="U198" s="39" t="s">
        <v>57</v>
      </c>
      <c r="V198" s="36"/>
      <c r="W198" s="36"/>
      <c r="X198" s="36"/>
    </row>
    <row r="199" spans="1:24" ht="14.25" customHeight="1" x14ac:dyDescent="0.15">
      <c r="A199" s="7">
        <v>15</v>
      </c>
      <c r="B199" s="56" t="s">
        <v>305</v>
      </c>
      <c r="C199" s="45">
        <v>17</v>
      </c>
      <c r="D199" s="30">
        <f t="shared" si="71"/>
        <v>28.22</v>
      </c>
      <c r="E199" s="30">
        <f t="shared" si="72"/>
        <v>28.22</v>
      </c>
      <c r="F199" s="30">
        <f t="shared" si="73"/>
        <v>23.12</v>
      </c>
      <c r="G199" s="10"/>
      <c r="H199" s="56" t="s">
        <v>55</v>
      </c>
      <c r="I199" s="45">
        <v>1</v>
      </c>
      <c r="J199" s="30">
        <f t="shared" si="74"/>
        <v>1.66</v>
      </c>
      <c r="K199" s="30">
        <f t="shared" si="75"/>
        <v>1.66</v>
      </c>
      <c r="L199" s="30">
        <f t="shared" si="76"/>
        <v>1.36</v>
      </c>
      <c r="M199" s="10"/>
      <c r="N199" s="35" t="s">
        <v>211</v>
      </c>
      <c r="O199" s="45"/>
      <c r="P199" s="30" t="str">
        <f t="shared" si="77"/>
        <v/>
      </c>
      <c r="Q199" s="30" t="str">
        <f t="shared" si="78"/>
        <v/>
      </c>
      <c r="R199" s="30" t="str">
        <f t="shared" si="79"/>
        <v/>
      </c>
      <c r="S199" s="10"/>
      <c r="U199" s="41"/>
      <c r="V199" s="41"/>
      <c r="W199" s="41"/>
      <c r="X199" s="41" t="s">
        <v>58</v>
      </c>
    </row>
    <row r="200" spans="1:24" ht="14.25" customHeight="1" x14ac:dyDescent="0.15">
      <c r="A200" s="7">
        <v>16</v>
      </c>
      <c r="B200" s="56" t="s">
        <v>287</v>
      </c>
      <c r="C200" s="45">
        <v>13</v>
      </c>
      <c r="D200" s="30">
        <f t="shared" si="71"/>
        <v>21.58</v>
      </c>
      <c r="E200" s="30">
        <f t="shared" si="72"/>
        <v>21.58</v>
      </c>
      <c r="F200" s="30">
        <f t="shared" si="73"/>
        <v>17.68</v>
      </c>
      <c r="G200" s="10"/>
      <c r="H200" s="56" t="s">
        <v>49</v>
      </c>
      <c r="I200" s="45">
        <v>0.5</v>
      </c>
      <c r="J200" s="30">
        <f t="shared" si="74"/>
        <v>0.83</v>
      </c>
      <c r="K200" s="30">
        <f t="shared" si="75"/>
        <v>0.83</v>
      </c>
      <c r="L200" s="30">
        <f t="shared" si="76"/>
        <v>0.68</v>
      </c>
      <c r="M200" s="10"/>
      <c r="N200" s="56" t="s">
        <v>300</v>
      </c>
      <c r="O200" s="45">
        <v>20</v>
      </c>
      <c r="P200" s="30">
        <f t="shared" si="77"/>
        <v>33.200000000000003</v>
      </c>
      <c r="Q200" s="30">
        <f t="shared" si="78"/>
        <v>33.200000000000003</v>
      </c>
      <c r="R200" s="30">
        <f t="shared" si="79"/>
        <v>27.2</v>
      </c>
      <c r="S200" s="10"/>
    </row>
    <row r="201" spans="1:24" ht="14.25" customHeight="1" x14ac:dyDescent="0.15">
      <c r="A201" s="7">
        <v>17</v>
      </c>
      <c r="B201" s="56" t="s">
        <v>40</v>
      </c>
      <c r="C201" s="45">
        <v>5.36</v>
      </c>
      <c r="D201" s="30">
        <f t="shared" si="71"/>
        <v>8.8976000000000006</v>
      </c>
      <c r="E201" s="30">
        <f t="shared" si="72"/>
        <v>8.8976000000000006</v>
      </c>
      <c r="F201" s="30">
        <f t="shared" si="73"/>
        <v>7.2896000000000001</v>
      </c>
      <c r="G201" s="10"/>
      <c r="H201" s="56" t="s">
        <v>105</v>
      </c>
      <c r="I201" s="45">
        <v>1</v>
      </c>
      <c r="J201" s="30">
        <f t="shared" si="74"/>
        <v>1.66</v>
      </c>
      <c r="K201" s="30">
        <f t="shared" si="75"/>
        <v>1.66</v>
      </c>
      <c r="L201" s="30">
        <f t="shared" si="76"/>
        <v>1.36</v>
      </c>
      <c r="M201" s="10"/>
      <c r="N201" s="56" t="s">
        <v>34</v>
      </c>
      <c r="O201" s="45">
        <v>15</v>
      </c>
      <c r="P201" s="30">
        <f t="shared" si="77"/>
        <v>24.9</v>
      </c>
      <c r="Q201" s="30">
        <f t="shared" si="78"/>
        <v>24.9</v>
      </c>
      <c r="R201" s="30">
        <f t="shared" si="79"/>
        <v>20.399999999999999</v>
      </c>
      <c r="S201" s="10"/>
    </row>
    <row r="202" spans="1:24" ht="14.25" customHeight="1" x14ac:dyDescent="0.15">
      <c r="A202" s="7">
        <v>18</v>
      </c>
      <c r="B202" s="56" t="s">
        <v>43</v>
      </c>
      <c r="C202" s="45">
        <v>10</v>
      </c>
      <c r="D202" s="30">
        <f t="shared" si="71"/>
        <v>16.600000000000001</v>
      </c>
      <c r="E202" s="30">
        <f t="shared" si="72"/>
        <v>16.600000000000001</v>
      </c>
      <c r="F202" s="30">
        <f t="shared" si="73"/>
        <v>13.6</v>
      </c>
      <c r="G202" s="10"/>
      <c r="H202" s="56" t="s">
        <v>78</v>
      </c>
      <c r="I202" s="45">
        <v>0.4</v>
      </c>
      <c r="J202" s="30">
        <f t="shared" si="74"/>
        <v>0.66400000000000003</v>
      </c>
      <c r="K202" s="30">
        <f t="shared" si="75"/>
        <v>0.66400000000000003</v>
      </c>
      <c r="L202" s="30">
        <f t="shared" si="76"/>
        <v>0.54400000000000004</v>
      </c>
      <c r="M202" s="10"/>
      <c r="N202" s="56" t="s">
        <v>111</v>
      </c>
      <c r="O202" s="45">
        <v>5</v>
      </c>
      <c r="P202" s="30">
        <f t="shared" si="77"/>
        <v>8.3000000000000007</v>
      </c>
      <c r="Q202" s="30">
        <f t="shared" si="78"/>
        <v>8.3000000000000007</v>
      </c>
      <c r="R202" s="30">
        <f t="shared" si="79"/>
        <v>6.8</v>
      </c>
      <c r="S202" s="10"/>
    </row>
    <row r="203" spans="1:24" ht="14.25" customHeight="1" x14ac:dyDescent="0.15">
      <c r="A203" s="7">
        <v>19</v>
      </c>
      <c r="B203" s="56" t="s">
        <v>174</v>
      </c>
      <c r="C203" s="45">
        <v>0.85</v>
      </c>
      <c r="D203" s="30">
        <f t="shared" si="71"/>
        <v>1.411</v>
      </c>
      <c r="E203" s="30">
        <f t="shared" si="72"/>
        <v>1.411</v>
      </c>
      <c r="F203" s="30">
        <f t="shared" si="73"/>
        <v>1.1559999999999999</v>
      </c>
      <c r="G203" s="10"/>
      <c r="H203" s="56" t="s">
        <v>59</v>
      </c>
      <c r="I203" s="45">
        <v>0.01</v>
      </c>
      <c r="J203" s="30">
        <f t="shared" si="74"/>
        <v>1.66E-2</v>
      </c>
      <c r="K203" s="30">
        <f t="shared" si="75"/>
        <v>1.66E-2</v>
      </c>
      <c r="L203" s="30">
        <f t="shared" si="76"/>
        <v>1.3599999999999999E-2</v>
      </c>
      <c r="M203" s="10"/>
      <c r="N203" s="56" t="s">
        <v>72</v>
      </c>
      <c r="O203" s="45">
        <v>3</v>
      </c>
      <c r="P203" s="30">
        <f t="shared" si="77"/>
        <v>4.9800000000000004</v>
      </c>
      <c r="Q203" s="30">
        <f t="shared" si="78"/>
        <v>4.9800000000000004</v>
      </c>
      <c r="R203" s="30">
        <f t="shared" si="79"/>
        <v>4.08</v>
      </c>
      <c r="S203" s="10"/>
    </row>
    <row r="204" spans="1:24" ht="14.25" customHeight="1" x14ac:dyDescent="0.15">
      <c r="A204" s="7">
        <v>20</v>
      </c>
      <c r="B204" s="56" t="s">
        <v>212</v>
      </c>
      <c r="C204" s="45">
        <v>0.35</v>
      </c>
      <c r="D204" s="30">
        <f t="shared" si="71"/>
        <v>0.58099999999999996</v>
      </c>
      <c r="E204" s="30">
        <f t="shared" si="72"/>
        <v>0.58099999999999996</v>
      </c>
      <c r="F204" s="30">
        <f t="shared" si="73"/>
        <v>0.47599999999999992</v>
      </c>
      <c r="G204" s="10"/>
      <c r="H204" s="56" t="s">
        <v>213</v>
      </c>
      <c r="I204" s="45">
        <v>0.5</v>
      </c>
      <c r="J204" s="30">
        <f t="shared" si="74"/>
        <v>0.83</v>
      </c>
      <c r="K204" s="30">
        <f t="shared" si="75"/>
        <v>0.83</v>
      </c>
      <c r="L204" s="30">
        <f t="shared" si="76"/>
        <v>0.68</v>
      </c>
      <c r="M204" s="10"/>
      <c r="N204" s="56" t="s">
        <v>73</v>
      </c>
      <c r="O204" s="45">
        <v>0.7</v>
      </c>
      <c r="P204" s="30">
        <f t="shared" si="77"/>
        <v>1.1619999999999999</v>
      </c>
      <c r="Q204" s="30">
        <f t="shared" si="78"/>
        <v>1.1619999999999999</v>
      </c>
      <c r="R204" s="30">
        <f t="shared" si="79"/>
        <v>0.95199999999999985</v>
      </c>
      <c r="S204" s="10"/>
    </row>
    <row r="205" spans="1:24" ht="14.25" customHeight="1" x14ac:dyDescent="0.15">
      <c r="A205" s="7">
        <v>21</v>
      </c>
      <c r="B205" s="56" t="s">
        <v>207</v>
      </c>
      <c r="C205" s="45">
        <v>0.2</v>
      </c>
      <c r="D205" s="30">
        <f t="shared" si="71"/>
        <v>0.33200000000000002</v>
      </c>
      <c r="E205" s="30">
        <f t="shared" si="72"/>
        <v>0.33200000000000002</v>
      </c>
      <c r="F205" s="30">
        <f t="shared" si="73"/>
        <v>0.27200000000000002</v>
      </c>
      <c r="G205" s="10"/>
      <c r="H205" s="35"/>
      <c r="I205" s="45"/>
      <c r="J205" s="30" t="str">
        <f t="shared" si="74"/>
        <v/>
      </c>
      <c r="K205" s="30" t="str">
        <f t="shared" si="75"/>
        <v/>
      </c>
      <c r="L205" s="30" t="str">
        <f t="shared" si="76"/>
        <v/>
      </c>
      <c r="M205" s="10"/>
      <c r="N205" s="56" t="s">
        <v>114</v>
      </c>
      <c r="O205" s="45">
        <v>0.7</v>
      </c>
      <c r="P205" s="30">
        <f t="shared" si="77"/>
        <v>1.1619999999999999</v>
      </c>
      <c r="Q205" s="30">
        <f t="shared" si="78"/>
        <v>1.1619999999999999</v>
      </c>
      <c r="R205" s="30">
        <f t="shared" si="79"/>
        <v>0.95199999999999985</v>
      </c>
      <c r="S205" s="10"/>
    </row>
    <row r="206" spans="1:24" ht="14.25" customHeight="1" x14ac:dyDescent="0.15">
      <c r="A206" s="7">
        <v>22</v>
      </c>
      <c r="B206" s="56" t="s">
        <v>188</v>
      </c>
      <c r="C206" s="45">
        <v>0.3</v>
      </c>
      <c r="D206" s="30">
        <f t="shared" si="71"/>
        <v>0.498</v>
      </c>
      <c r="E206" s="30">
        <f t="shared" si="72"/>
        <v>0.498</v>
      </c>
      <c r="F206" s="30">
        <f t="shared" si="73"/>
        <v>0.40799999999999997</v>
      </c>
      <c r="G206" s="10"/>
      <c r="H206" s="70" t="s">
        <v>214</v>
      </c>
      <c r="I206" s="45"/>
      <c r="J206" s="30" t="str">
        <f t="shared" si="74"/>
        <v/>
      </c>
      <c r="K206" s="30" t="str">
        <f t="shared" si="75"/>
        <v/>
      </c>
      <c r="L206" s="30" t="str">
        <f t="shared" si="76"/>
        <v/>
      </c>
      <c r="M206" s="10"/>
      <c r="N206" s="56" t="s">
        <v>76</v>
      </c>
      <c r="O206" s="45">
        <v>1.3</v>
      </c>
      <c r="P206" s="30">
        <f t="shared" si="77"/>
        <v>2.1579999999999999</v>
      </c>
      <c r="Q206" s="30">
        <f t="shared" si="78"/>
        <v>2.1579999999999999</v>
      </c>
      <c r="R206" s="30">
        <f t="shared" si="79"/>
        <v>1.768</v>
      </c>
      <c r="S206" s="10"/>
    </row>
    <row r="207" spans="1:24" ht="14.25" customHeight="1" x14ac:dyDescent="0.15">
      <c r="A207" s="7">
        <v>23</v>
      </c>
      <c r="B207" s="35"/>
      <c r="C207" s="45"/>
      <c r="D207" s="30" t="str">
        <f t="shared" si="71"/>
        <v/>
      </c>
      <c r="E207" s="30" t="str">
        <f t="shared" si="72"/>
        <v/>
      </c>
      <c r="F207" s="30" t="str">
        <f t="shared" si="73"/>
        <v/>
      </c>
      <c r="G207" s="10"/>
      <c r="H207" s="69" t="s">
        <v>318</v>
      </c>
      <c r="I207" s="46">
        <v>6</v>
      </c>
      <c r="J207" s="30">
        <f t="shared" si="74"/>
        <v>9.9600000000000009</v>
      </c>
      <c r="K207" s="30">
        <f t="shared" si="75"/>
        <v>9.9600000000000009</v>
      </c>
      <c r="L207" s="30">
        <f t="shared" si="76"/>
        <v>8.16</v>
      </c>
      <c r="M207" s="10"/>
      <c r="N207" s="56" t="s">
        <v>293</v>
      </c>
      <c r="O207" s="45">
        <v>0.5</v>
      </c>
      <c r="P207" s="30">
        <f t="shared" si="77"/>
        <v>0.83</v>
      </c>
      <c r="Q207" s="30">
        <f t="shared" si="78"/>
        <v>0.83</v>
      </c>
      <c r="R207" s="30">
        <f t="shared" si="79"/>
        <v>0.68</v>
      </c>
      <c r="S207" s="10"/>
    </row>
    <row r="208" spans="1:24" ht="14.25" customHeight="1" x14ac:dyDescent="0.15">
      <c r="A208" s="7">
        <v>24</v>
      </c>
      <c r="B208" s="35" t="s">
        <v>215</v>
      </c>
      <c r="C208" s="45"/>
      <c r="D208" s="30" t="str">
        <f t="shared" si="71"/>
        <v/>
      </c>
      <c r="E208" s="30" t="str">
        <f t="shared" si="72"/>
        <v/>
      </c>
      <c r="F208" s="30" t="str">
        <f t="shared" si="73"/>
        <v/>
      </c>
      <c r="G208" s="10"/>
      <c r="H208" s="60" t="s">
        <v>304</v>
      </c>
      <c r="I208" s="45">
        <v>6</v>
      </c>
      <c r="J208" s="30">
        <f t="shared" si="74"/>
        <v>9.9600000000000009</v>
      </c>
      <c r="K208" s="30">
        <f t="shared" si="75"/>
        <v>9.9600000000000009</v>
      </c>
      <c r="L208" s="30">
        <f t="shared" si="76"/>
        <v>8.16</v>
      </c>
      <c r="M208" s="10"/>
      <c r="N208" s="56" t="s">
        <v>78</v>
      </c>
      <c r="O208" s="45">
        <v>0.3</v>
      </c>
      <c r="P208" s="30">
        <f t="shared" si="77"/>
        <v>0.498</v>
      </c>
      <c r="Q208" s="30">
        <f t="shared" si="78"/>
        <v>0.498</v>
      </c>
      <c r="R208" s="30">
        <f t="shared" si="79"/>
        <v>0.40799999999999997</v>
      </c>
      <c r="S208" s="10"/>
    </row>
    <row r="209" spans="1:19" ht="14.25" customHeight="1" x14ac:dyDescent="0.15">
      <c r="A209" s="7">
        <v>25</v>
      </c>
      <c r="B209" s="56" t="s">
        <v>148</v>
      </c>
      <c r="C209" s="45">
        <v>12</v>
      </c>
      <c r="D209" s="30">
        <f t="shared" si="71"/>
        <v>19.920000000000002</v>
      </c>
      <c r="E209" s="30">
        <f t="shared" si="72"/>
        <v>19.920000000000002</v>
      </c>
      <c r="F209" s="30">
        <f t="shared" si="73"/>
        <v>16.32</v>
      </c>
      <c r="G209" s="10"/>
      <c r="H209" s="56" t="s">
        <v>216</v>
      </c>
      <c r="I209" s="45">
        <v>16</v>
      </c>
      <c r="J209" s="30">
        <f t="shared" si="74"/>
        <v>26.56</v>
      </c>
      <c r="K209" s="30">
        <f t="shared" si="75"/>
        <v>26.56</v>
      </c>
      <c r="L209" s="30">
        <f t="shared" si="76"/>
        <v>21.76</v>
      </c>
      <c r="M209" s="10"/>
      <c r="N209" s="56" t="s">
        <v>60</v>
      </c>
      <c r="O209" s="45">
        <v>2.2000000000000002</v>
      </c>
      <c r="P209" s="30">
        <f t="shared" si="77"/>
        <v>3.6520000000000006</v>
      </c>
      <c r="Q209" s="30">
        <f t="shared" si="78"/>
        <v>3.6520000000000006</v>
      </c>
      <c r="R209" s="30">
        <f t="shared" si="79"/>
        <v>2.9920000000000004</v>
      </c>
      <c r="S209" s="10"/>
    </row>
    <row r="210" spans="1:19" ht="14.25" customHeight="1" x14ac:dyDescent="0.15">
      <c r="A210" s="7">
        <v>26</v>
      </c>
      <c r="B210" s="56" t="s">
        <v>62</v>
      </c>
      <c r="C210" s="45">
        <v>15</v>
      </c>
      <c r="D210" s="30">
        <f t="shared" si="71"/>
        <v>24.9</v>
      </c>
      <c r="E210" s="30">
        <f t="shared" si="72"/>
        <v>24.9</v>
      </c>
      <c r="F210" s="30">
        <f t="shared" si="73"/>
        <v>20.399999999999999</v>
      </c>
      <c r="G210" s="10"/>
      <c r="H210" s="56" t="s">
        <v>174</v>
      </c>
      <c r="I210" s="45">
        <v>0.7</v>
      </c>
      <c r="J210" s="30">
        <f t="shared" si="74"/>
        <v>1.1619999999999999</v>
      </c>
      <c r="K210" s="30">
        <f t="shared" si="75"/>
        <v>1.1619999999999999</v>
      </c>
      <c r="L210" s="30">
        <f t="shared" si="76"/>
        <v>0.95199999999999985</v>
      </c>
      <c r="M210" s="10"/>
      <c r="N210" s="35"/>
      <c r="O210" s="9"/>
      <c r="P210" s="30" t="str">
        <f t="shared" si="77"/>
        <v/>
      </c>
      <c r="Q210" s="30" t="str">
        <f t="shared" si="78"/>
        <v/>
      </c>
      <c r="R210" s="30" t="str">
        <f t="shared" si="79"/>
        <v/>
      </c>
      <c r="S210" s="10"/>
    </row>
    <row r="211" spans="1:19" ht="14.25" customHeight="1" x14ac:dyDescent="0.15">
      <c r="A211" s="7">
        <v>27</v>
      </c>
      <c r="B211" s="56" t="s">
        <v>34</v>
      </c>
      <c r="C211" s="45">
        <v>15</v>
      </c>
      <c r="D211" s="30">
        <f t="shared" si="71"/>
        <v>24.9</v>
      </c>
      <c r="E211" s="30">
        <f t="shared" si="72"/>
        <v>24.9</v>
      </c>
      <c r="F211" s="30">
        <f t="shared" si="73"/>
        <v>20.399999999999999</v>
      </c>
      <c r="G211" s="10"/>
      <c r="H211" s="56" t="s">
        <v>217</v>
      </c>
      <c r="I211" s="45">
        <v>0.3</v>
      </c>
      <c r="J211" s="30">
        <f t="shared" si="74"/>
        <v>0.498</v>
      </c>
      <c r="K211" s="30">
        <f t="shared" si="75"/>
        <v>0.498</v>
      </c>
      <c r="L211" s="30">
        <f t="shared" si="76"/>
        <v>0.40799999999999997</v>
      </c>
      <c r="M211" s="10"/>
      <c r="N211" s="35"/>
      <c r="O211" s="9"/>
      <c r="P211" s="30" t="str">
        <f t="shared" si="77"/>
        <v/>
      </c>
      <c r="Q211" s="30" t="str">
        <f t="shared" si="78"/>
        <v/>
      </c>
      <c r="R211" s="30" t="str">
        <f t="shared" si="79"/>
        <v/>
      </c>
      <c r="S211" s="10"/>
    </row>
    <row r="212" spans="1:19" ht="14.25" customHeight="1" x14ac:dyDescent="0.15">
      <c r="A212" s="7">
        <v>28</v>
      </c>
      <c r="B212" s="56" t="s">
        <v>155</v>
      </c>
      <c r="C212" s="45">
        <v>2</v>
      </c>
      <c r="D212" s="30">
        <f t="shared" si="71"/>
        <v>3.32</v>
      </c>
      <c r="E212" s="30">
        <f t="shared" si="72"/>
        <v>3.32</v>
      </c>
      <c r="F212" s="30">
        <f t="shared" si="73"/>
        <v>2.72</v>
      </c>
      <c r="G212" s="10"/>
      <c r="H212" s="56" t="s">
        <v>49</v>
      </c>
      <c r="I212" s="45">
        <v>0.3</v>
      </c>
      <c r="J212" s="30">
        <f t="shared" si="74"/>
        <v>0.498</v>
      </c>
      <c r="K212" s="30">
        <f t="shared" si="75"/>
        <v>0.498</v>
      </c>
      <c r="L212" s="30">
        <f t="shared" si="76"/>
        <v>0.40799999999999997</v>
      </c>
      <c r="M212" s="10"/>
      <c r="N212" s="35"/>
      <c r="O212" s="9"/>
      <c r="P212" s="30" t="str">
        <f t="shared" si="77"/>
        <v/>
      </c>
      <c r="Q212" s="30" t="str">
        <f t="shared" si="78"/>
        <v/>
      </c>
      <c r="R212" s="30" t="str">
        <f t="shared" si="79"/>
        <v/>
      </c>
      <c r="S212" s="10"/>
    </row>
    <row r="213" spans="1:19" ht="14.25" customHeight="1" x14ac:dyDescent="0.15">
      <c r="A213" s="7">
        <v>29</v>
      </c>
      <c r="B213" s="56" t="s">
        <v>75</v>
      </c>
      <c r="C213" s="45">
        <v>0.7</v>
      </c>
      <c r="D213" s="30">
        <f t="shared" si="71"/>
        <v>1.1619999999999999</v>
      </c>
      <c r="E213" s="30">
        <f t="shared" si="72"/>
        <v>1.1619999999999999</v>
      </c>
      <c r="F213" s="30">
        <f t="shared" si="73"/>
        <v>0.95199999999999985</v>
      </c>
      <c r="G213" s="10"/>
      <c r="H213" s="56" t="s">
        <v>62</v>
      </c>
      <c r="I213" s="45">
        <v>17</v>
      </c>
      <c r="J213" s="30">
        <f t="shared" si="74"/>
        <v>28.22</v>
      </c>
      <c r="K213" s="30">
        <f t="shared" si="75"/>
        <v>28.22</v>
      </c>
      <c r="L213" s="30">
        <f t="shared" si="76"/>
        <v>23.12</v>
      </c>
      <c r="M213" s="10"/>
      <c r="N213" s="35"/>
      <c r="O213" s="9"/>
      <c r="P213" s="30" t="str">
        <f t="shared" si="77"/>
        <v/>
      </c>
      <c r="Q213" s="30" t="str">
        <f t="shared" si="78"/>
        <v/>
      </c>
      <c r="R213" s="30" t="str">
        <f t="shared" si="79"/>
        <v/>
      </c>
      <c r="S213" s="10"/>
    </row>
    <row r="214" spans="1:19" ht="14.25" customHeight="1" x14ac:dyDescent="0.15">
      <c r="A214" s="7">
        <v>30</v>
      </c>
      <c r="B214" s="56" t="s">
        <v>76</v>
      </c>
      <c r="C214" s="45">
        <v>1.3</v>
      </c>
      <c r="D214" s="30">
        <f t="shared" si="71"/>
        <v>2.1579999999999999</v>
      </c>
      <c r="E214" s="30">
        <f t="shared" si="72"/>
        <v>2.1579999999999999</v>
      </c>
      <c r="F214" s="30">
        <f t="shared" si="73"/>
        <v>1.768</v>
      </c>
      <c r="H214" s="56" t="s">
        <v>40</v>
      </c>
      <c r="I214" s="45">
        <v>5</v>
      </c>
      <c r="J214" s="30">
        <f t="shared" si="74"/>
        <v>8.3000000000000007</v>
      </c>
      <c r="K214" s="30">
        <f t="shared" si="75"/>
        <v>8.3000000000000007</v>
      </c>
      <c r="L214" s="30">
        <f t="shared" si="76"/>
        <v>6.8</v>
      </c>
      <c r="N214" s="35"/>
      <c r="O214" s="9"/>
      <c r="P214" s="30" t="str">
        <f t="shared" si="77"/>
        <v/>
      </c>
      <c r="Q214" s="30" t="str">
        <f t="shared" si="78"/>
        <v/>
      </c>
      <c r="R214" s="30" t="str">
        <f t="shared" si="79"/>
        <v/>
      </c>
    </row>
    <row r="215" spans="1:19" ht="14.25" customHeight="1" x14ac:dyDescent="0.15">
      <c r="A215" s="7">
        <v>31</v>
      </c>
      <c r="B215" s="56" t="s">
        <v>295</v>
      </c>
      <c r="C215" s="45">
        <v>8</v>
      </c>
      <c r="D215" s="30">
        <f t="shared" si="71"/>
        <v>13.28</v>
      </c>
      <c r="E215" s="30">
        <f t="shared" si="72"/>
        <v>13.28</v>
      </c>
      <c r="F215" s="30">
        <f t="shared" si="73"/>
        <v>10.88</v>
      </c>
      <c r="H215" s="56" t="s">
        <v>115</v>
      </c>
      <c r="I215" s="45">
        <v>6</v>
      </c>
      <c r="J215" s="30">
        <f t="shared" si="74"/>
        <v>9.9600000000000009</v>
      </c>
      <c r="K215" s="30">
        <f t="shared" si="75"/>
        <v>9.9600000000000009</v>
      </c>
      <c r="L215" s="30">
        <f t="shared" si="76"/>
        <v>8.16</v>
      </c>
      <c r="N215" s="35"/>
      <c r="O215" s="9"/>
      <c r="P215" s="30" t="str">
        <f t="shared" si="77"/>
        <v/>
      </c>
      <c r="Q215" s="30" t="str">
        <f t="shared" si="78"/>
        <v/>
      </c>
      <c r="R215" s="30" t="str">
        <f t="shared" si="79"/>
        <v/>
      </c>
    </row>
    <row r="216" spans="1:19" ht="14.25" customHeight="1" x14ac:dyDescent="0.15">
      <c r="A216" s="7">
        <v>32</v>
      </c>
      <c r="B216" s="56"/>
      <c r="C216" s="45"/>
      <c r="D216" s="30" t="str">
        <f t="shared" si="71"/>
        <v/>
      </c>
      <c r="E216" s="30" t="str">
        <f t="shared" si="72"/>
        <v/>
      </c>
      <c r="F216" s="30" t="str">
        <f t="shared" si="73"/>
        <v/>
      </c>
      <c r="G216" s="10"/>
      <c r="H216" s="56" t="s">
        <v>149</v>
      </c>
      <c r="I216" s="45">
        <v>1.55</v>
      </c>
      <c r="J216" s="30">
        <f t="shared" si="74"/>
        <v>2.573</v>
      </c>
      <c r="K216" s="30">
        <f t="shared" si="75"/>
        <v>2.573</v>
      </c>
      <c r="L216" s="30">
        <f t="shared" si="76"/>
        <v>2.1080000000000001</v>
      </c>
      <c r="M216" s="10"/>
      <c r="N216" s="35"/>
      <c r="O216" s="9"/>
      <c r="P216" s="30" t="str">
        <f t="shared" si="77"/>
        <v/>
      </c>
      <c r="Q216" s="30" t="str">
        <f t="shared" si="78"/>
        <v/>
      </c>
      <c r="R216" s="30" t="str">
        <f t="shared" si="79"/>
        <v/>
      </c>
      <c r="S216" s="10"/>
    </row>
    <row r="217" spans="1:19" ht="14.25" customHeight="1" x14ac:dyDescent="0.15">
      <c r="A217" s="7">
        <v>33</v>
      </c>
      <c r="B217" s="35"/>
      <c r="C217" s="45"/>
      <c r="D217" s="30" t="str">
        <f t="shared" si="71"/>
        <v/>
      </c>
      <c r="E217" s="30" t="str">
        <f t="shared" si="72"/>
        <v/>
      </c>
      <c r="F217" s="30" t="str">
        <f t="shared" si="73"/>
        <v/>
      </c>
      <c r="G217" s="10"/>
      <c r="H217" s="56" t="s">
        <v>78</v>
      </c>
      <c r="I217" s="45">
        <v>0.1</v>
      </c>
      <c r="J217" s="30">
        <f t="shared" si="74"/>
        <v>0.16600000000000001</v>
      </c>
      <c r="K217" s="30">
        <f t="shared" si="75"/>
        <v>0.16600000000000001</v>
      </c>
      <c r="L217" s="30">
        <f t="shared" si="76"/>
        <v>0.13600000000000001</v>
      </c>
      <c r="M217" s="10"/>
      <c r="N217" s="35"/>
      <c r="O217" s="9"/>
      <c r="P217" s="30" t="str">
        <f t="shared" si="77"/>
        <v/>
      </c>
      <c r="Q217" s="30" t="str">
        <f t="shared" si="78"/>
        <v/>
      </c>
      <c r="R217" s="30" t="str">
        <f t="shared" si="79"/>
        <v/>
      </c>
      <c r="S217" s="10"/>
    </row>
    <row r="218" spans="1:19" ht="14.25" customHeight="1" x14ac:dyDescent="0.15">
      <c r="A218" s="7">
        <v>34</v>
      </c>
      <c r="B218" s="35"/>
      <c r="C218" s="9"/>
      <c r="D218" s="30" t="str">
        <f t="shared" si="71"/>
        <v/>
      </c>
      <c r="E218" s="30" t="str">
        <f t="shared" si="72"/>
        <v/>
      </c>
      <c r="F218" s="30" t="str">
        <f t="shared" si="73"/>
        <v/>
      </c>
      <c r="G218" s="10"/>
      <c r="H218" s="56" t="s">
        <v>59</v>
      </c>
      <c r="I218" s="45">
        <v>0.01</v>
      </c>
      <c r="J218" s="30">
        <f t="shared" si="74"/>
        <v>1.66E-2</v>
      </c>
      <c r="K218" s="30">
        <f t="shared" si="75"/>
        <v>1.66E-2</v>
      </c>
      <c r="L218" s="30">
        <f t="shared" si="76"/>
        <v>1.3599999999999999E-2</v>
      </c>
      <c r="M218" s="10"/>
      <c r="N218" s="35"/>
      <c r="O218" s="9"/>
      <c r="P218" s="30" t="str">
        <f t="shared" si="77"/>
        <v/>
      </c>
      <c r="Q218" s="30" t="str">
        <f t="shared" si="78"/>
        <v/>
      </c>
      <c r="R218" s="30" t="str">
        <f t="shared" si="79"/>
        <v/>
      </c>
      <c r="S218" s="10"/>
    </row>
    <row r="219" spans="1:19" ht="14.25" customHeight="1" x14ac:dyDescent="0.15">
      <c r="A219" s="7">
        <v>35</v>
      </c>
      <c r="B219" s="35"/>
      <c r="C219" s="9"/>
      <c r="D219" s="30" t="str">
        <f t="shared" si="71"/>
        <v/>
      </c>
      <c r="E219" s="30" t="str">
        <f t="shared" si="72"/>
        <v/>
      </c>
      <c r="F219" s="30" t="str">
        <f t="shared" si="73"/>
        <v/>
      </c>
      <c r="G219" s="10"/>
      <c r="H219" s="47"/>
      <c r="I219" s="9"/>
      <c r="J219" s="30" t="str">
        <f t="shared" si="74"/>
        <v/>
      </c>
      <c r="K219" s="30" t="str">
        <f t="shared" si="75"/>
        <v/>
      </c>
      <c r="L219" s="30" t="str">
        <f t="shared" si="76"/>
        <v/>
      </c>
      <c r="M219" s="10"/>
      <c r="N219" s="35"/>
      <c r="O219" s="9"/>
      <c r="P219" s="30" t="str">
        <f t="shared" si="77"/>
        <v/>
      </c>
      <c r="Q219" s="30" t="str">
        <f t="shared" si="78"/>
        <v/>
      </c>
      <c r="R219" s="30" t="str">
        <f t="shared" si="79"/>
        <v/>
      </c>
      <c r="S219" s="10"/>
    </row>
    <row r="220" spans="1:19" ht="14.25" customHeight="1" x14ac:dyDescent="0.15">
      <c r="A220" s="7">
        <v>36</v>
      </c>
      <c r="B220" s="35"/>
      <c r="C220" s="9"/>
      <c r="D220" s="30" t="str">
        <f t="shared" si="71"/>
        <v/>
      </c>
      <c r="E220" s="30" t="str">
        <f t="shared" si="72"/>
        <v/>
      </c>
      <c r="F220" s="30" t="str">
        <f t="shared" si="73"/>
        <v/>
      </c>
      <c r="G220" s="10"/>
      <c r="H220" s="35"/>
      <c r="I220" s="9"/>
      <c r="J220" s="30" t="str">
        <f t="shared" si="74"/>
        <v/>
      </c>
      <c r="K220" s="30" t="str">
        <f t="shared" si="75"/>
        <v/>
      </c>
      <c r="L220" s="30" t="str">
        <f t="shared" si="76"/>
        <v/>
      </c>
      <c r="M220" s="10"/>
      <c r="N220" s="35"/>
      <c r="O220" s="9"/>
      <c r="P220" s="30" t="str">
        <f t="shared" si="77"/>
        <v/>
      </c>
      <c r="Q220" s="30" t="str">
        <f t="shared" si="78"/>
        <v/>
      </c>
      <c r="R220" s="30" t="str">
        <f t="shared" si="79"/>
        <v/>
      </c>
      <c r="S220" s="10"/>
    </row>
    <row r="221" spans="1:19" ht="14.25" customHeight="1" x14ac:dyDescent="0.15">
      <c r="B221" s="44" t="s">
        <v>0</v>
      </c>
    </row>
    <row r="222" spans="1:19" ht="14.25" customHeight="1" x14ac:dyDescent="0.15">
      <c r="C222" s="10"/>
      <c r="D222" s="32">
        <v>20</v>
      </c>
      <c r="E222" s="33">
        <f>J222</f>
        <v>23</v>
      </c>
      <c r="F222" s="34">
        <f>P222</f>
        <v>24</v>
      </c>
      <c r="G222" s="31"/>
      <c r="H222" s="10"/>
      <c r="I222" s="31"/>
      <c r="J222" s="32">
        <v>23</v>
      </c>
      <c r="K222" s="33">
        <f>P222</f>
        <v>24</v>
      </c>
      <c r="L222" s="34">
        <f>D222</f>
        <v>20</v>
      </c>
      <c r="M222" s="31"/>
      <c r="N222" s="10"/>
      <c r="O222" s="31"/>
      <c r="P222" s="32">
        <v>24</v>
      </c>
      <c r="Q222" s="33">
        <f>D222</f>
        <v>20</v>
      </c>
      <c r="R222" s="34">
        <f>J222</f>
        <v>23</v>
      </c>
      <c r="S222" s="10"/>
    </row>
    <row r="223" spans="1:19" ht="14.25" customHeight="1" x14ac:dyDescent="0.15">
      <c r="B223" s="99" t="s">
        <v>1</v>
      </c>
      <c r="C223" s="99"/>
      <c r="D223" s="66" t="s">
        <v>2</v>
      </c>
      <c r="E223" s="66" t="s">
        <v>3</v>
      </c>
      <c r="F223" s="66" t="s">
        <v>4</v>
      </c>
      <c r="G223" s="10"/>
      <c r="H223" s="99" t="s">
        <v>1</v>
      </c>
      <c r="I223" s="99"/>
      <c r="J223" s="66" t="s">
        <v>2</v>
      </c>
      <c r="K223" s="66" t="s">
        <v>3</v>
      </c>
      <c r="L223" s="66" t="s">
        <v>4</v>
      </c>
      <c r="M223" s="10"/>
      <c r="N223" s="99" t="s">
        <v>1</v>
      </c>
      <c r="O223" s="99"/>
      <c r="P223" s="66" t="s">
        <v>2</v>
      </c>
      <c r="Q223" s="66" t="s">
        <v>3</v>
      </c>
      <c r="R223" s="66" t="s">
        <v>4</v>
      </c>
      <c r="S223" s="10"/>
    </row>
    <row r="224" spans="1:19" ht="14.25" customHeight="1" x14ac:dyDescent="0.15">
      <c r="B224" s="99" t="s">
        <v>5</v>
      </c>
      <c r="C224" s="99"/>
      <c r="D224" s="9"/>
      <c r="E224" s="9"/>
      <c r="F224" s="9"/>
      <c r="G224" s="10"/>
      <c r="H224" s="99" t="s">
        <v>218</v>
      </c>
      <c r="I224" s="99"/>
      <c r="J224" s="9"/>
      <c r="K224" s="9"/>
      <c r="L224" s="9"/>
      <c r="M224" s="10"/>
      <c r="N224" s="99" t="s">
        <v>5</v>
      </c>
      <c r="O224" s="99"/>
      <c r="P224" s="9"/>
      <c r="Q224" s="9"/>
      <c r="R224" s="9"/>
      <c r="S224" s="10"/>
    </row>
    <row r="225" spans="1:24" ht="14.25" customHeight="1" x14ac:dyDescent="0.15">
      <c r="B225" s="99" t="s">
        <v>219</v>
      </c>
      <c r="C225" s="99"/>
      <c r="D225" s="9">
        <v>1660</v>
      </c>
      <c r="E225" s="9">
        <v>1660</v>
      </c>
      <c r="F225" s="9">
        <v>1360</v>
      </c>
      <c r="G225" s="10"/>
      <c r="H225" s="99" t="s">
        <v>220</v>
      </c>
      <c r="I225" s="99"/>
      <c r="J225" s="9">
        <v>1660</v>
      </c>
      <c r="K225" s="9">
        <v>1660</v>
      </c>
      <c r="L225" s="9">
        <v>1360</v>
      </c>
      <c r="M225" s="10"/>
      <c r="N225" s="99" t="s">
        <v>221</v>
      </c>
      <c r="O225" s="99"/>
      <c r="P225" s="9">
        <v>1660</v>
      </c>
      <c r="Q225" s="9">
        <v>1660</v>
      </c>
      <c r="R225" s="9">
        <v>1360</v>
      </c>
      <c r="S225" s="10"/>
    </row>
    <row r="226" spans="1:24" ht="14.25" customHeight="1" x14ac:dyDescent="0.15">
      <c r="B226" s="99" t="s">
        <v>222</v>
      </c>
      <c r="C226" s="99"/>
      <c r="D226" s="9"/>
      <c r="E226" s="9"/>
      <c r="F226" s="9"/>
      <c r="G226" s="10"/>
      <c r="H226" s="99"/>
      <c r="I226" s="99"/>
      <c r="J226" s="9"/>
      <c r="K226" s="9"/>
      <c r="L226" s="9"/>
      <c r="M226" s="10"/>
      <c r="N226" s="99" t="s">
        <v>223</v>
      </c>
      <c r="O226" s="99"/>
      <c r="P226" s="9"/>
      <c r="Q226" s="9"/>
      <c r="R226" s="9"/>
      <c r="S226" s="10"/>
    </row>
    <row r="227" spans="1:24" ht="14.25" customHeight="1" x14ac:dyDescent="0.15">
      <c r="B227" s="99"/>
      <c r="C227" s="99"/>
      <c r="D227" s="13">
        <f>D224+D225+D226</f>
        <v>1660</v>
      </c>
      <c r="E227" s="13">
        <f t="shared" ref="E227" si="80">E224+E225+E226</f>
        <v>1660</v>
      </c>
      <c r="F227" s="13">
        <f t="shared" ref="F227" si="81">F224+F225+F226</f>
        <v>1360</v>
      </c>
      <c r="G227" s="10"/>
      <c r="H227" s="99"/>
      <c r="I227" s="99"/>
      <c r="J227" s="13">
        <f>J224+J225+J226</f>
        <v>1660</v>
      </c>
      <c r="K227" s="13">
        <f t="shared" ref="K227" si="82">K224+K225+K226</f>
        <v>1660</v>
      </c>
      <c r="L227" s="13">
        <f t="shared" ref="L227" si="83">L224+L225+L226</f>
        <v>1360</v>
      </c>
      <c r="M227" s="10"/>
      <c r="N227" s="99" t="s">
        <v>224</v>
      </c>
      <c r="O227" s="99"/>
      <c r="P227" s="13">
        <f>P224+P225+P226</f>
        <v>1660</v>
      </c>
      <c r="Q227" s="13">
        <f t="shared" ref="Q227" si="84">Q224+Q225+Q226</f>
        <v>1660</v>
      </c>
      <c r="R227" s="13">
        <f t="shared" ref="R227" si="85">R224+R225+R226</f>
        <v>1360</v>
      </c>
      <c r="S227" s="10"/>
    </row>
    <row r="228" spans="1:24" ht="14.25" customHeight="1" x14ac:dyDescent="0.15">
      <c r="B228" s="66" t="s">
        <v>13</v>
      </c>
      <c r="C228" s="66" t="s">
        <v>14</v>
      </c>
      <c r="D228" s="66" t="s">
        <v>18</v>
      </c>
      <c r="E228" s="66" t="s">
        <v>19</v>
      </c>
      <c r="F228" s="66" t="s">
        <v>20</v>
      </c>
      <c r="G228" s="10"/>
      <c r="H228" s="66" t="s">
        <v>13</v>
      </c>
      <c r="I228" s="66" t="s">
        <v>14</v>
      </c>
      <c r="J228" s="66" t="s">
        <v>18</v>
      </c>
      <c r="K228" s="66" t="s">
        <v>19</v>
      </c>
      <c r="L228" s="66" t="s">
        <v>20</v>
      </c>
      <c r="M228" s="10"/>
      <c r="N228" s="66" t="s">
        <v>13</v>
      </c>
      <c r="O228" s="66" t="s">
        <v>14</v>
      </c>
      <c r="P228" s="66" t="s">
        <v>18</v>
      </c>
      <c r="Q228" s="66" t="s">
        <v>19</v>
      </c>
      <c r="R228" s="66" t="s">
        <v>20</v>
      </c>
      <c r="S228" s="10"/>
      <c r="U228" s="39" t="s">
        <v>21</v>
      </c>
      <c r="V228" s="40" t="s">
        <v>22</v>
      </c>
      <c r="W228" s="40" t="s">
        <v>23</v>
      </c>
      <c r="X228" s="40" t="s">
        <v>24</v>
      </c>
    </row>
    <row r="229" spans="1:24" ht="14.25" customHeight="1" x14ac:dyDescent="0.15">
      <c r="A229" s="7">
        <v>1</v>
      </c>
      <c r="B229" s="35" t="s">
        <v>25</v>
      </c>
      <c r="C229" s="45">
        <v>80</v>
      </c>
      <c r="D229" s="30">
        <f t="shared" ref="D229" si="86">IF(C229="","",(C229*D$227/1000))</f>
        <v>132.80000000000001</v>
      </c>
      <c r="E229" s="30">
        <f t="shared" ref="E229" si="87">IF(C229="","",(C229*E$227/1000))</f>
        <v>132.80000000000001</v>
      </c>
      <c r="F229" s="30">
        <f t="shared" ref="F229" si="88">IF(C229="","",(C229*F$227/1000))</f>
        <v>108.8</v>
      </c>
      <c r="G229" s="10"/>
      <c r="H229" s="35" t="s">
        <v>25</v>
      </c>
      <c r="I229" s="45">
        <v>80</v>
      </c>
      <c r="J229" s="30">
        <f t="shared" ref="J229" si="89">IF(I229="","",(I229*J$227/1000))</f>
        <v>132.80000000000001</v>
      </c>
      <c r="K229" s="30">
        <f t="shared" ref="K229" si="90">IF(I229="","",(I229*K$227/1000))</f>
        <v>132.80000000000001</v>
      </c>
      <c r="L229" s="30">
        <f t="shared" ref="L229" si="91">IF(I229="","",(I229*L$227/1000))</f>
        <v>108.8</v>
      </c>
      <c r="M229" s="10"/>
      <c r="N229" s="35" t="s">
        <v>25</v>
      </c>
      <c r="O229" s="45">
        <v>80</v>
      </c>
      <c r="P229" s="30">
        <f t="shared" ref="P229" si="92">IF(O229="","",(O229*P$227/1000))</f>
        <v>132.80000000000001</v>
      </c>
      <c r="Q229" s="30">
        <f t="shared" ref="Q229" si="93">IF(O229="","",(O229*Q$227/1000))</f>
        <v>132.80000000000001</v>
      </c>
      <c r="R229" s="30">
        <f t="shared" ref="R229" si="94">IF(O229="","",(O229*R$227/1000))</f>
        <v>108.8</v>
      </c>
      <c r="S229" s="10"/>
      <c r="U229" s="41"/>
      <c r="V229" s="42">
        <f>SUMIF($B229:$B264,$U229,D229:D264)+SUMIF($H229:$H264,$U229,J229:J264)+SUMIF($N229:$N264,$U229,P229:P264)</f>
        <v>0</v>
      </c>
      <c r="W229" s="42">
        <f>SUMIF($B229:$B264,$U229,E229:E264)+SUMIF($H229:$H264,$U229,K229:K264)+SUMIF($N229:$N264,$U229,Q229:Q264)</f>
        <v>0</v>
      </c>
      <c r="X229" s="43" t="s">
        <v>26</v>
      </c>
    </row>
    <row r="230" spans="1:24" ht="14.25" customHeight="1" x14ac:dyDescent="0.15">
      <c r="A230" s="7">
        <v>2</v>
      </c>
      <c r="B230" s="35" t="s">
        <v>225</v>
      </c>
      <c r="C230" s="45"/>
      <c r="D230" s="30" t="str">
        <f t="shared" ref="D230:D264" si="95">IF(C230="","",(C230*D$227/1000))</f>
        <v/>
      </c>
      <c r="E230" s="30" t="str">
        <f t="shared" ref="E230:E264" si="96">IF(C230="","",(C230*E$227/1000))</f>
        <v/>
      </c>
      <c r="F230" s="30" t="str">
        <f t="shared" ref="F230:F264" si="97">IF(C230="","",(C230*F$227/1000))</f>
        <v/>
      </c>
      <c r="G230" s="10"/>
      <c r="H230" s="35" t="s">
        <v>226</v>
      </c>
      <c r="I230" s="45"/>
      <c r="J230" s="30" t="str">
        <f t="shared" ref="J230:J264" si="98">IF(I230="","",(I230*J$227/1000))</f>
        <v/>
      </c>
      <c r="K230" s="30" t="str">
        <f t="shared" ref="K230:K264" si="99">IF(I230="","",(I230*K$227/1000))</f>
        <v/>
      </c>
      <c r="L230" s="30" t="str">
        <f t="shared" ref="L230:L264" si="100">IF(I230="","",(I230*L$227/1000))</f>
        <v/>
      </c>
      <c r="M230" s="10"/>
      <c r="N230" s="35" t="s">
        <v>227</v>
      </c>
      <c r="O230" s="45"/>
      <c r="P230" s="30" t="str">
        <f t="shared" ref="P230:P265" si="101">IF(O230="","",(O230*P$227/1000))</f>
        <v/>
      </c>
      <c r="Q230" s="30" t="str">
        <f t="shared" ref="Q230:Q265" si="102">IF(O230="","",(O230*Q$227/1000))</f>
        <v/>
      </c>
      <c r="R230" s="30" t="str">
        <f t="shared" ref="R230:R265" si="103">IF(O230="","",(O230*R$227/1000))</f>
        <v/>
      </c>
      <c r="S230" s="10"/>
      <c r="U230" s="41"/>
      <c r="V230" s="42">
        <f>SUMIF($B229:$B264,$U230,D229:D264)+SUMIF($H229:$H264,$U230,J229:J264)+SUMIF($N229:$N264,$U230,P229:P264)</f>
        <v>0</v>
      </c>
      <c r="W230" s="42">
        <f>SUMIF($B229:$B264,$U230,E229:E264)+SUMIF($H229:$H264,$U230,K229:K264)+SUMIF($N229:$N264,$U230,Q229:Q264)</f>
        <v>0</v>
      </c>
      <c r="X230" s="43" t="s">
        <v>30</v>
      </c>
    </row>
    <row r="231" spans="1:24" ht="14.25" customHeight="1" x14ac:dyDescent="0.15">
      <c r="A231" s="7">
        <v>3</v>
      </c>
      <c r="B231" s="56" t="s">
        <v>51</v>
      </c>
      <c r="C231" s="45">
        <v>30</v>
      </c>
      <c r="D231" s="30">
        <f t="shared" si="95"/>
        <v>49.8</v>
      </c>
      <c r="E231" s="30">
        <f t="shared" si="96"/>
        <v>49.8</v>
      </c>
      <c r="F231" s="30">
        <f t="shared" si="97"/>
        <v>40.799999999999997</v>
      </c>
      <c r="G231" s="10"/>
      <c r="H231" s="68" t="s">
        <v>228</v>
      </c>
      <c r="I231" s="45">
        <v>20</v>
      </c>
      <c r="J231" s="30">
        <f t="shared" si="98"/>
        <v>33.200000000000003</v>
      </c>
      <c r="K231" s="30">
        <f t="shared" si="99"/>
        <v>33.200000000000003</v>
      </c>
      <c r="L231" s="30">
        <f t="shared" si="100"/>
        <v>27.2</v>
      </c>
      <c r="M231" s="10"/>
      <c r="N231" s="56" t="s">
        <v>91</v>
      </c>
      <c r="O231" s="45">
        <v>20</v>
      </c>
      <c r="P231" s="30">
        <f t="shared" si="101"/>
        <v>33.200000000000003</v>
      </c>
      <c r="Q231" s="30">
        <f t="shared" si="102"/>
        <v>33.200000000000003</v>
      </c>
      <c r="R231" s="30">
        <f t="shared" si="103"/>
        <v>27.2</v>
      </c>
      <c r="S231" s="10"/>
      <c r="U231" s="41"/>
      <c r="V231" s="42">
        <f>SUMIF($B229:$B264,$U231,D229:D264)+SUMIF($H229:$H264,$U231,J229:J264)+SUMIF($N229:$N264,$U231,P229:P264)</f>
        <v>0</v>
      </c>
      <c r="W231" s="42">
        <f>SUMIF($B229:$B264,$U231,E229:E264)+SUMIF($H229:$H264,$U231,K229:K264)+SUMIF($N229:$N264,$U231,Q229:Q264)</f>
        <v>0</v>
      </c>
      <c r="X231" s="43" t="s">
        <v>26</v>
      </c>
    </row>
    <row r="232" spans="1:24" ht="14.25" customHeight="1" x14ac:dyDescent="0.15">
      <c r="A232" s="7">
        <v>4</v>
      </c>
      <c r="B232" s="56" t="s">
        <v>229</v>
      </c>
      <c r="C232" s="45">
        <v>40.909999999999997</v>
      </c>
      <c r="D232" s="30">
        <f t="shared" si="95"/>
        <v>67.910599999999988</v>
      </c>
      <c r="E232" s="30">
        <f t="shared" si="96"/>
        <v>67.910599999999988</v>
      </c>
      <c r="F232" s="30">
        <f t="shared" si="97"/>
        <v>55.637599999999999</v>
      </c>
      <c r="G232" s="10"/>
      <c r="H232" s="69" t="s">
        <v>318</v>
      </c>
      <c r="I232" s="46">
        <v>20</v>
      </c>
      <c r="J232" s="30">
        <f t="shared" si="98"/>
        <v>33.200000000000003</v>
      </c>
      <c r="K232" s="30">
        <f t="shared" si="99"/>
        <v>33.200000000000003</v>
      </c>
      <c r="L232" s="30">
        <f t="shared" si="100"/>
        <v>27.2</v>
      </c>
      <c r="M232" s="10"/>
      <c r="N232" s="56" t="s">
        <v>319</v>
      </c>
      <c r="O232" s="45">
        <v>30</v>
      </c>
      <c r="P232" s="30">
        <f t="shared" si="101"/>
        <v>49.8</v>
      </c>
      <c r="Q232" s="30">
        <f t="shared" si="102"/>
        <v>49.8</v>
      </c>
      <c r="R232" s="30">
        <f t="shared" si="103"/>
        <v>40.799999999999997</v>
      </c>
      <c r="S232" s="10"/>
      <c r="U232" s="41"/>
      <c r="V232" s="42">
        <f>SUMIF($B229:$B264,$U232,D229:D264)+SUMIF($H229:$H264,$U232,J229:J264)+SUMIF($N229:$N264,$U232,P229:P264)</f>
        <v>0</v>
      </c>
      <c r="W232" s="42">
        <f>SUMIF($B229:$B264,$U232,E229:E264)+SUMIF($H229:$H264,$U232,K229:K264)+SUMIF($N229:$N264,$U232,Q229:Q264)</f>
        <v>0</v>
      </c>
      <c r="X232" s="43" t="s">
        <v>35</v>
      </c>
    </row>
    <row r="233" spans="1:24" ht="14.25" customHeight="1" x14ac:dyDescent="0.15">
      <c r="A233" s="7">
        <v>5</v>
      </c>
      <c r="B233" s="56" t="s">
        <v>37</v>
      </c>
      <c r="C233" s="45">
        <v>20</v>
      </c>
      <c r="D233" s="30">
        <f t="shared" si="95"/>
        <v>33.200000000000003</v>
      </c>
      <c r="E233" s="30">
        <f t="shared" si="96"/>
        <v>33.200000000000003</v>
      </c>
      <c r="F233" s="30">
        <f t="shared" si="97"/>
        <v>27.2</v>
      </c>
      <c r="G233" s="10"/>
      <c r="H233" s="60" t="s">
        <v>34</v>
      </c>
      <c r="I233" s="45">
        <v>30</v>
      </c>
      <c r="J233" s="30">
        <f t="shared" si="98"/>
        <v>49.8</v>
      </c>
      <c r="K233" s="30">
        <f t="shared" si="99"/>
        <v>49.8</v>
      </c>
      <c r="L233" s="30">
        <f t="shared" si="100"/>
        <v>40.799999999999997</v>
      </c>
      <c r="M233" s="10"/>
      <c r="N233" s="56" t="s">
        <v>293</v>
      </c>
      <c r="O233" s="45">
        <v>1</v>
      </c>
      <c r="P233" s="30">
        <f t="shared" si="101"/>
        <v>1.66</v>
      </c>
      <c r="Q233" s="30">
        <f t="shared" si="102"/>
        <v>1.66</v>
      </c>
      <c r="R233" s="30">
        <f t="shared" si="103"/>
        <v>1.36</v>
      </c>
      <c r="S233" s="10"/>
      <c r="U233" s="41"/>
      <c r="V233" s="42">
        <f>SUMIF($B229:$B264,$U233,D229:D264)+SUMIF($H229:$H264,$U233,J229:J264)+SUMIF($N229:$N264,$U233,P229:P264)</f>
        <v>0</v>
      </c>
      <c r="W233" s="42">
        <f>SUMIF($B229:$B264,$U233,E229:E264)+SUMIF($H229:$H264,$U233,K229:K264)+SUMIF($N229:$N264,$U233,Q229:Q264)</f>
        <v>0</v>
      </c>
      <c r="X233" s="43" t="s">
        <v>38</v>
      </c>
    </row>
    <row r="234" spans="1:24" ht="14.25" customHeight="1" x14ac:dyDescent="0.15">
      <c r="A234" s="7">
        <v>6</v>
      </c>
      <c r="B234" s="56" t="s">
        <v>320</v>
      </c>
      <c r="C234" s="45">
        <v>10</v>
      </c>
      <c r="D234" s="30">
        <f t="shared" si="95"/>
        <v>16.600000000000001</v>
      </c>
      <c r="E234" s="30">
        <f t="shared" si="96"/>
        <v>16.600000000000001</v>
      </c>
      <c r="F234" s="30">
        <f t="shared" si="97"/>
        <v>13.6</v>
      </c>
      <c r="G234" s="10"/>
      <c r="H234" s="56" t="s">
        <v>95</v>
      </c>
      <c r="I234" s="45">
        <v>15</v>
      </c>
      <c r="J234" s="30">
        <f t="shared" si="98"/>
        <v>24.9</v>
      </c>
      <c r="K234" s="30">
        <f t="shared" si="99"/>
        <v>24.9</v>
      </c>
      <c r="L234" s="30">
        <f t="shared" si="100"/>
        <v>20.399999999999999</v>
      </c>
      <c r="M234" s="10"/>
      <c r="N234" s="56" t="s">
        <v>153</v>
      </c>
      <c r="O234" s="45">
        <v>0.5</v>
      </c>
      <c r="P234" s="30">
        <f t="shared" si="101"/>
        <v>0.83</v>
      </c>
      <c r="Q234" s="30">
        <f t="shared" si="102"/>
        <v>0.83</v>
      </c>
      <c r="R234" s="30">
        <f t="shared" si="103"/>
        <v>0.68</v>
      </c>
      <c r="S234" s="10"/>
    </row>
    <row r="235" spans="1:24" ht="14.25" customHeight="1" x14ac:dyDescent="0.15">
      <c r="A235" s="7">
        <v>7</v>
      </c>
      <c r="B235" s="56" t="s">
        <v>177</v>
      </c>
      <c r="C235" s="45">
        <v>10</v>
      </c>
      <c r="D235" s="30">
        <f t="shared" si="95"/>
        <v>16.600000000000001</v>
      </c>
      <c r="E235" s="30">
        <f t="shared" si="96"/>
        <v>16.600000000000001</v>
      </c>
      <c r="F235" s="30">
        <f t="shared" si="97"/>
        <v>13.6</v>
      </c>
      <c r="G235" s="10"/>
      <c r="H235" s="56" t="s">
        <v>341</v>
      </c>
      <c r="I235" s="45">
        <v>10</v>
      </c>
      <c r="J235" s="30">
        <f t="shared" si="98"/>
        <v>16.600000000000001</v>
      </c>
      <c r="K235" s="30">
        <f t="shared" si="99"/>
        <v>16.600000000000001</v>
      </c>
      <c r="L235" s="30">
        <f t="shared" si="100"/>
        <v>13.6</v>
      </c>
      <c r="M235" s="10"/>
      <c r="N235" s="56" t="s">
        <v>55</v>
      </c>
      <c r="O235" s="45">
        <v>1</v>
      </c>
      <c r="P235" s="30">
        <f t="shared" si="101"/>
        <v>1.66</v>
      </c>
      <c r="Q235" s="30">
        <f t="shared" si="102"/>
        <v>1.66</v>
      </c>
      <c r="R235" s="30">
        <f t="shared" si="103"/>
        <v>1.36</v>
      </c>
      <c r="S235" s="10"/>
    </row>
    <row r="236" spans="1:24" ht="14.25" customHeight="1" x14ac:dyDescent="0.15">
      <c r="A236" s="7">
        <v>8</v>
      </c>
      <c r="B236" s="56" t="s">
        <v>230</v>
      </c>
      <c r="C236" s="45">
        <v>7</v>
      </c>
      <c r="D236" s="30">
        <f t="shared" si="95"/>
        <v>11.62</v>
      </c>
      <c r="E236" s="30">
        <f t="shared" si="96"/>
        <v>11.62</v>
      </c>
      <c r="F236" s="30">
        <f t="shared" si="97"/>
        <v>9.52</v>
      </c>
      <c r="G236" s="10"/>
      <c r="H236" s="56" t="s">
        <v>40</v>
      </c>
      <c r="I236" s="45">
        <v>5</v>
      </c>
      <c r="J236" s="30">
        <f t="shared" si="98"/>
        <v>8.3000000000000007</v>
      </c>
      <c r="K236" s="30">
        <f t="shared" si="99"/>
        <v>8.3000000000000007</v>
      </c>
      <c r="L236" s="30">
        <f t="shared" si="100"/>
        <v>6.8</v>
      </c>
      <c r="M236" s="10"/>
      <c r="N236" s="56" t="s">
        <v>42</v>
      </c>
      <c r="O236" s="45">
        <v>0.3</v>
      </c>
      <c r="P236" s="30">
        <f t="shared" si="101"/>
        <v>0.498</v>
      </c>
      <c r="Q236" s="30">
        <f t="shared" si="102"/>
        <v>0.498</v>
      </c>
      <c r="R236" s="30">
        <f t="shared" si="103"/>
        <v>0.40799999999999997</v>
      </c>
      <c r="S236" s="10"/>
      <c r="U236" s="41"/>
      <c r="V236" s="41"/>
      <c r="W236" s="41"/>
      <c r="X236" s="41" t="s">
        <v>44</v>
      </c>
    </row>
    <row r="237" spans="1:24" ht="14.25" customHeight="1" x14ac:dyDescent="0.15">
      <c r="A237" s="7">
        <v>9</v>
      </c>
      <c r="B237" s="56" t="s">
        <v>40</v>
      </c>
      <c r="C237" s="45">
        <v>7</v>
      </c>
      <c r="D237" s="30">
        <f t="shared" si="95"/>
        <v>11.62</v>
      </c>
      <c r="E237" s="30">
        <f t="shared" si="96"/>
        <v>11.62</v>
      </c>
      <c r="F237" s="30">
        <f t="shared" si="97"/>
        <v>9.52</v>
      </c>
      <c r="G237" s="10"/>
      <c r="H237" s="56" t="s">
        <v>231</v>
      </c>
      <c r="I237" s="45">
        <v>3</v>
      </c>
      <c r="J237" s="30">
        <f t="shared" si="98"/>
        <v>4.9800000000000004</v>
      </c>
      <c r="K237" s="30">
        <f t="shared" si="99"/>
        <v>4.9800000000000004</v>
      </c>
      <c r="L237" s="30">
        <f t="shared" si="100"/>
        <v>4.08</v>
      </c>
      <c r="M237" s="10"/>
      <c r="N237" s="56" t="s">
        <v>137</v>
      </c>
      <c r="O237" s="45">
        <v>7</v>
      </c>
      <c r="P237" s="30">
        <f t="shared" si="101"/>
        <v>11.62</v>
      </c>
      <c r="Q237" s="30">
        <f t="shared" si="102"/>
        <v>11.62</v>
      </c>
      <c r="R237" s="30">
        <f t="shared" si="103"/>
        <v>9.52</v>
      </c>
      <c r="S237" s="10"/>
    </row>
    <row r="238" spans="1:24" ht="14.25" customHeight="1" x14ac:dyDescent="0.15">
      <c r="A238" s="7">
        <v>10</v>
      </c>
      <c r="B238" s="56" t="s">
        <v>321</v>
      </c>
      <c r="C238" s="45">
        <v>4.67</v>
      </c>
      <c r="D238" s="30">
        <f t="shared" si="95"/>
        <v>7.7522000000000002</v>
      </c>
      <c r="E238" s="30">
        <f t="shared" si="96"/>
        <v>7.7522000000000002</v>
      </c>
      <c r="F238" s="30">
        <f t="shared" si="97"/>
        <v>6.3511999999999995</v>
      </c>
      <c r="G238" s="10"/>
      <c r="H238" s="56" t="s">
        <v>45</v>
      </c>
      <c r="I238" s="45">
        <v>0.2</v>
      </c>
      <c r="J238" s="30">
        <f t="shared" si="98"/>
        <v>0.33200000000000002</v>
      </c>
      <c r="K238" s="30">
        <f t="shared" si="99"/>
        <v>0.33200000000000002</v>
      </c>
      <c r="L238" s="30">
        <f t="shared" si="100"/>
        <v>0.27200000000000002</v>
      </c>
      <c r="M238" s="10"/>
      <c r="N238" s="56" t="s">
        <v>329</v>
      </c>
      <c r="O238" s="45">
        <v>3</v>
      </c>
      <c r="P238" s="30">
        <f t="shared" si="101"/>
        <v>4.9800000000000004</v>
      </c>
      <c r="Q238" s="30">
        <f t="shared" si="102"/>
        <v>4.9800000000000004</v>
      </c>
      <c r="R238" s="30">
        <f t="shared" si="103"/>
        <v>4.08</v>
      </c>
      <c r="S238" s="10"/>
    </row>
    <row r="239" spans="1:24" ht="14.25" customHeight="1" x14ac:dyDescent="0.15">
      <c r="A239" s="7">
        <v>11</v>
      </c>
      <c r="B239" s="56" t="s">
        <v>232</v>
      </c>
      <c r="C239" s="45">
        <v>1</v>
      </c>
      <c r="D239" s="30">
        <f t="shared" si="95"/>
        <v>1.66</v>
      </c>
      <c r="E239" s="30">
        <f t="shared" si="96"/>
        <v>1.66</v>
      </c>
      <c r="F239" s="30">
        <f t="shared" si="97"/>
        <v>1.36</v>
      </c>
      <c r="G239" s="10"/>
      <c r="H239" s="56" t="s">
        <v>155</v>
      </c>
      <c r="I239" s="45">
        <v>2</v>
      </c>
      <c r="J239" s="30">
        <f t="shared" si="98"/>
        <v>3.32</v>
      </c>
      <c r="K239" s="30">
        <f t="shared" si="99"/>
        <v>3.32</v>
      </c>
      <c r="L239" s="30">
        <f t="shared" si="100"/>
        <v>2.72</v>
      </c>
      <c r="M239" s="10"/>
      <c r="N239" s="56" t="s">
        <v>337</v>
      </c>
      <c r="O239" s="45">
        <v>3</v>
      </c>
      <c r="P239" s="30">
        <f t="shared" si="101"/>
        <v>4.9800000000000004</v>
      </c>
      <c r="Q239" s="30">
        <f t="shared" si="102"/>
        <v>4.9800000000000004</v>
      </c>
      <c r="R239" s="30">
        <f t="shared" si="103"/>
        <v>4.08</v>
      </c>
      <c r="S239" s="10"/>
    </row>
    <row r="240" spans="1:24" ht="14.25" customHeight="1" x14ac:dyDescent="0.15">
      <c r="A240" s="7">
        <v>12</v>
      </c>
      <c r="B240" s="56" t="s">
        <v>322</v>
      </c>
      <c r="C240" s="45">
        <v>5</v>
      </c>
      <c r="D240" s="30">
        <f t="shared" si="95"/>
        <v>8.3000000000000007</v>
      </c>
      <c r="E240" s="30">
        <f t="shared" si="96"/>
        <v>8.3000000000000007</v>
      </c>
      <c r="F240" s="30">
        <f t="shared" si="97"/>
        <v>6.8</v>
      </c>
      <c r="G240" s="10"/>
      <c r="H240" s="56" t="s">
        <v>55</v>
      </c>
      <c r="I240" s="45">
        <v>3.5</v>
      </c>
      <c r="J240" s="30">
        <f t="shared" si="98"/>
        <v>5.81</v>
      </c>
      <c r="K240" s="30">
        <f t="shared" si="99"/>
        <v>5.81</v>
      </c>
      <c r="L240" s="30">
        <f t="shared" si="100"/>
        <v>4.76</v>
      </c>
      <c r="M240" s="10"/>
      <c r="N240" s="56" t="s">
        <v>174</v>
      </c>
      <c r="O240" s="45">
        <v>2.7</v>
      </c>
      <c r="P240" s="30">
        <f t="shared" si="101"/>
        <v>4.4820000000000002</v>
      </c>
      <c r="Q240" s="30">
        <f t="shared" si="102"/>
        <v>4.4820000000000002</v>
      </c>
      <c r="R240" s="30">
        <f t="shared" si="103"/>
        <v>3.6720000000000006</v>
      </c>
      <c r="S240" s="10"/>
    </row>
    <row r="241" spans="1:24" ht="14.25" customHeight="1" x14ac:dyDescent="0.15">
      <c r="A241" s="7">
        <v>13</v>
      </c>
      <c r="B241" s="56" t="s">
        <v>55</v>
      </c>
      <c r="C241" s="45">
        <v>4.5</v>
      </c>
      <c r="D241" s="30">
        <f t="shared" si="95"/>
        <v>7.47</v>
      </c>
      <c r="E241" s="30">
        <f t="shared" si="96"/>
        <v>7.47</v>
      </c>
      <c r="F241" s="30">
        <f t="shared" si="97"/>
        <v>6.12</v>
      </c>
      <c r="G241" s="10"/>
      <c r="H241" s="56" t="s">
        <v>49</v>
      </c>
      <c r="I241" s="45">
        <v>1</v>
      </c>
      <c r="J241" s="30">
        <f t="shared" si="98"/>
        <v>1.66</v>
      </c>
      <c r="K241" s="30">
        <f t="shared" si="99"/>
        <v>1.66</v>
      </c>
      <c r="L241" s="30">
        <f t="shared" si="100"/>
        <v>1.36</v>
      </c>
      <c r="M241" s="10"/>
      <c r="N241" s="56" t="s">
        <v>293</v>
      </c>
      <c r="O241" s="45">
        <v>2.5</v>
      </c>
      <c r="P241" s="30">
        <f t="shared" si="101"/>
        <v>4.1500000000000004</v>
      </c>
      <c r="Q241" s="30">
        <f t="shared" si="102"/>
        <v>4.1500000000000004</v>
      </c>
      <c r="R241" s="30">
        <f t="shared" si="103"/>
        <v>3.4</v>
      </c>
      <c r="S241" s="10"/>
    </row>
    <row r="242" spans="1:24" ht="14.25" customHeight="1" x14ac:dyDescent="0.15">
      <c r="A242" s="7">
        <v>14</v>
      </c>
      <c r="B242" s="56" t="s">
        <v>56</v>
      </c>
      <c r="C242" s="45">
        <v>1</v>
      </c>
      <c r="D242" s="30">
        <f t="shared" si="95"/>
        <v>1.66</v>
      </c>
      <c r="E242" s="30">
        <f t="shared" si="96"/>
        <v>1.66</v>
      </c>
      <c r="F242" s="30">
        <f t="shared" si="97"/>
        <v>1.36</v>
      </c>
      <c r="G242" s="10"/>
      <c r="H242" s="56" t="s">
        <v>293</v>
      </c>
      <c r="I242" s="45">
        <v>1</v>
      </c>
      <c r="J242" s="30">
        <f t="shared" si="98"/>
        <v>1.66</v>
      </c>
      <c r="K242" s="30">
        <f t="shared" si="99"/>
        <v>1.66</v>
      </c>
      <c r="L242" s="30">
        <f t="shared" si="100"/>
        <v>1.36</v>
      </c>
      <c r="M242" s="10"/>
      <c r="N242" s="56" t="s">
        <v>151</v>
      </c>
      <c r="O242" s="45">
        <v>1.6</v>
      </c>
      <c r="P242" s="30">
        <f t="shared" si="101"/>
        <v>2.6560000000000001</v>
      </c>
      <c r="Q242" s="30">
        <f t="shared" si="102"/>
        <v>2.6560000000000001</v>
      </c>
      <c r="R242" s="30">
        <f t="shared" si="103"/>
        <v>2.1760000000000002</v>
      </c>
      <c r="S242" s="10"/>
      <c r="U242" s="39" t="s">
        <v>57</v>
      </c>
      <c r="V242" s="36"/>
      <c r="W242" s="36"/>
      <c r="X242" s="36"/>
    </row>
    <row r="243" spans="1:24" ht="14.25" customHeight="1" x14ac:dyDescent="0.15">
      <c r="A243" s="7">
        <v>15</v>
      </c>
      <c r="B243" s="56" t="s">
        <v>49</v>
      </c>
      <c r="C243" s="45">
        <v>2</v>
      </c>
      <c r="D243" s="30">
        <f t="shared" si="95"/>
        <v>3.32</v>
      </c>
      <c r="E243" s="30">
        <f t="shared" si="96"/>
        <v>3.32</v>
      </c>
      <c r="F243" s="30">
        <f t="shared" si="97"/>
        <v>2.72</v>
      </c>
      <c r="G243" s="10"/>
      <c r="H243" s="56" t="s">
        <v>78</v>
      </c>
      <c r="I243" s="45">
        <v>0.2</v>
      </c>
      <c r="J243" s="30">
        <f t="shared" si="98"/>
        <v>0.33200000000000002</v>
      </c>
      <c r="K243" s="30">
        <f t="shared" si="99"/>
        <v>0.33200000000000002</v>
      </c>
      <c r="L243" s="30">
        <f t="shared" si="100"/>
        <v>0.27200000000000002</v>
      </c>
      <c r="M243" s="10"/>
      <c r="N243" s="56" t="s">
        <v>153</v>
      </c>
      <c r="O243" s="45">
        <v>2.5</v>
      </c>
      <c r="P243" s="30">
        <f t="shared" si="101"/>
        <v>4.1500000000000004</v>
      </c>
      <c r="Q243" s="30">
        <f t="shared" si="102"/>
        <v>4.1500000000000004</v>
      </c>
      <c r="R243" s="30">
        <f t="shared" si="103"/>
        <v>3.4</v>
      </c>
      <c r="S243" s="10"/>
      <c r="U243" s="41"/>
      <c r="V243" s="41"/>
      <c r="W243" s="41"/>
      <c r="X243" s="41" t="s">
        <v>58</v>
      </c>
    </row>
    <row r="244" spans="1:24" ht="14.25" customHeight="1" x14ac:dyDescent="0.15">
      <c r="A244" s="7">
        <v>16</v>
      </c>
      <c r="B244" s="56" t="s">
        <v>233</v>
      </c>
      <c r="C244" s="45">
        <v>0.05</v>
      </c>
      <c r="D244" s="30">
        <f t="shared" si="95"/>
        <v>8.3000000000000004E-2</v>
      </c>
      <c r="E244" s="30">
        <f t="shared" si="96"/>
        <v>8.3000000000000004E-2</v>
      </c>
      <c r="F244" s="30">
        <f t="shared" si="97"/>
        <v>6.8000000000000005E-2</v>
      </c>
      <c r="G244" s="10"/>
      <c r="H244" s="56" t="s">
        <v>293</v>
      </c>
      <c r="I244" s="45">
        <v>0.6</v>
      </c>
      <c r="J244" s="30">
        <f t="shared" si="98"/>
        <v>0.996</v>
      </c>
      <c r="K244" s="30">
        <f t="shared" si="99"/>
        <v>0.996</v>
      </c>
      <c r="L244" s="30">
        <f t="shared" si="100"/>
        <v>0.81599999999999995</v>
      </c>
      <c r="M244" s="10"/>
      <c r="N244" s="35"/>
      <c r="O244" s="45"/>
      <c r="P244" s="30" t="str">
        <f t="shared" si="101"/>
        <v/>
      </c>
      <c r="Q244" s="30" t="str">
        <f t="shared" si="102"/>
        <v/>
      </c>
      <c r="R244" s="30" t="str">
        <f t="shared" si="103"/>
        <v/>
      </c>
      <c r="S244" s="10"/>
    </row>
    <row r="245" spans="1:24" ht="14.25" customHeight="1" x14ac:dyDescent="0.15">
      <c r="A245" s="7">
        <v>17</v>
      </c>
      <c r="B245" s="56" t="s">
        <v>50</v>
      </c>
      <c r="C245" s="45">
        <v>0.4</v>
      </c>
      <c r="D245" s="30">
        <f t="shared" si="95"/>
        <v>0.66400000000000003</v>
      </c>
      <c r="E245" s="30">
        <f t="shared" si="96"/>
        <v>0.66400000000000003</v>
      </c>
      <c r="F245" s="30">
        <f t="shared" si="97"/>
        <v>0.54400000000000004</v>
      </c>
      <c r="G245" s="10"/>
      <c r="H245" s="56" t="s">
        <v>59</v>
      </c>
      <c r="I245" s="45">
        <v>0.01</v>
      </c>
      <c r="J245" s="30">
        <f t="shared" si="98"/>
        <v>1.66E-2</v>
      </c>
      <c r="K245" s="30">
        <f t="shared" si="99"/>
        <v>1.66E-2</v>
      </c>
      <c r="L245" s="30">
        <f t="shared" si="100"/>
        <v>1.3599999999999999E-2</v>
      </c>
      <c r="M245" s="10"/>
      <c r="N245" s="35" t="s">
        <v>234</v>
      </c>
      <c r="O245" s="45"/>
      <c r="P245" s="30" t="str">
        <f t="shared" si="101"/>
        <v/>
      </c>
      <c r="Q245" s="30" t="str">
        <f t="shared" si="102"/>
        <v/>
      </c>
      <c r="R245" s="30" t="str">
        <f t="shared" si="103"/>
        <v/>
      </c>
      <c r="S245" s="10"/>
    </row>
    <row r="246" spans="1:24" ht="14.25" customHeight="1" x14ac:dyDescent="0.15">
      <c r="A246" s="7">
        <v>18</v>
      </c>
      <c r="B246" s="35"/>
      <c r="C246" s="45"/>
      <c r="D246" s="30" t="str">
        <f t="shared" si="95"/>
        <v/>
      </c>
      <c r="E246" s="30" t="str">
        <f t="shared" si="96"/>
        <v/>
      </c>
      <c r="F246" s="30" t="str">
        <f t="shared" si="97"/>
        <v/>
      </c>
      <c r="G246" s="10"/>
      <c r="H246" s="56" t="s">
        <v>50</v>
      </c>
      <c r="I246" s="45">
        <v>0.3</v>
      </c>
      <c r="J246" s="30">
        <f t="shared" si="98"/>
        <v>0.498</v>
      </c>
      <c r="K246" s="30">
        <f t="shared" si="99"/>
        <v>0.498</v>
      </c>
      <c r="L246" s="30">
        <f t="shared" si="100"/>
        <v>0.40799999999999997</v>
      </c>
      <c r="M246" s="10"/>
      <c r="N246" s="56" t="s">
        <v>304</v>
      </c>
      <c r="O246" s="45">
        <v>5</v>
      </c>
      <c r="P246" s="30">
        <f t="shared" si="101"/>
        <v>8.3000000000000007</v>
      </c>
      <c r="Q246" s="30">
        <f t="shared" si="102"/>
        <v>8.3000000000000007</v>
      </c>
      <c r="R246" s="30">
        <f t="shared" si="103"/>
        <v>6.8</v>
      </c>
      <c r="S246" s="10"/>
    </row>
    <row r="247" spans="1:24" ht="14.25" customHeight="1" x14ac:dyDescent="0.15">
      <c r="A247" s="7">
        <v>19</v>
      </c>
      <c r="B247" s="35" t="s">
        <v>235</v>
      </c>
      <c r="C247" s="45"/>
      <c r="D247" s="30" t="str">
        <f t="shared" si="95"/>
        <v/>
      </c>
      <c r="E247" s="30" t="str">
        <f t="shared" si="96"/>
        <v/>
      </c>
      <c r="F247" s="30" t="str">
        <f t="shared" si="97"/>
        <v/>
      </c>
      <c r="G247" s="10"/>
      <c r="H247" s="35"/>
      <c r="I247" s="45"/>
      <c r="J247" s="30" t="str">
        <f t="shared" si="98"/>
        <v/>
      </c>
      <c r="K247" s="30" t="str">
        <f t="shared" si="99"/>
        <v/>
      </c>
      <c r="L247" s="30" t="str">
        <f t="shared" si="100"/>
        <v/>
      </c>
      <c r="M247" s="10"/>
      <c r="N247" s="56" t="s">
        <v>325</v>
      </c>
      <c r="O247" s="45">
        <v>1.3</v>
      </c>
      <c r="P247" s="30">
        <f t="shared" si="101"/>
        <v>2.1579999999999999</v>
      </c>
      <c r="Q247" s="30">
        <f t="shared" si="102"/>
        <v>2.1579999999999999</v>
      </c>
      <c r="R247" s="30">
        <f t="shared" si="103"/>
        <v>1.768</v>
      </c>
      <c r="S247" s="10"/>
    </row>
    <row r="248" spans="1:24" ht="14.25" customHeight="1" x14ac:dyDescent="0.15">
      <c r="A248" s="7">
        <v>20</v>
      </c>
      <c r="B248" s="56" t="s">
        <v>323</v>
      </c>
      <c r="C248" s="45">
        <v>8</v>
      </c>
      <c r="D248" s="30">
        <f t="shared" si="95"/>
        <v>13.28</v>
      </c>
      <c r="E248" s="30">
        <f t="shared" si="96"/>
        <v>13.28</v>
      </c>
      <c r="F248" s="30">
        <f t="shared" si="97"/>
        <v>10.88</v>
      </c>
      <c r="G248" s="10"/>
      <c r="H248" s="35" t="s">
        <v>236</v>
      </c>
      <c r="I248" s="45"/>
      <c r="J248" s="30" t="str">
        <f t="shared" si="98"/>
        <v/>
      </c>
      <c r="K248" s="30" t="str">
        <f t="shared" si="99"/>
        <v/>
      </c>
      <c r="L248" s="30" t="str">
        <f t="shared" si="100"/>
        <v/>
      </c>
      <c r="M248" s="10"/>
      <c r="N248" s="56" t="s">
        <v>314</v>
      </c>
      <c r="O248" s="45">
        <v>15</v>
      </c>
      <c r="P248" s="30">
        <f t="shared" si="101"/>
        <v>24.9</v>
      </c>
      <c r="Q248" s="30">
        <f t="shared" si="102"/>
        <v>24.9</v>
      </c>
      <c r="R248" s="30">
        <f t="shared" si="103"/>
        <v>20.399999999999999</v>
      </c>
      <c r="S248" s="10"/>
    </row>
    <row r="249" spans="1:24" ht="14.25" customHeight="1" x14ac:dyDescent="0.15">
      <c r="A249" s="7">
        <v>21</v>
      </c>
      <c r="B249" s="56" t="s">
        <v>287</v>
      </c>
      <c r="C249" s="45">
        <v>16.670000000000002</v>
      </c>
      <c r="D249" s="30">
        <f t="shared" si="95"/>
        <v>27.672200000000004</v>
      </c>
      <c r="E249" s="30">
        <f t="shared" si="96"/>
        <v>27.672200000000004</v>
      </c>
      <c r="F249" s="30">
        <f t="shared" si="97"/>
        <v>22.671200000000002</v>
      </c>
      <c r="G249" s="10"/>
      <c r="H249" s="56" t="s">
        <v>51</v>
      </c>
      <c r="I249" s="45">
        <v>15</v>
      </c>
      <c r="J249" s="30">
        <f t="shared" si="98"/>
        <v>24.9</v>
      </c>
      <c r="K249" s="30">
        <f t="shared" si="99"/>
        <v>24.9</v>
      </c>
      <c r="L249" s="30">
        <f t="shared" si="100"/>
        <v>20.399999999999999</v>
      </c>
      <c r="M249" s="10"/>
      <c r="N249" s="56" t="s">
        <v>305</v>
      </c>
      <c r="O249" s="45">
        <v>15</v>
      </c>
      <c r="P249" s="30">
        <f t="shared" si="101"/>
        <v>24.9</v>
      </c>
      <c r="Q249" s="30">
        <f t="shared" si="102"/>
        <v>24.9</v>
      </c>
      <c r="R249" s="30">
        <f t="shared" si="103"/>
        <v>20.399999999999999</v>
      </c>
      <c r="S249" s="10"/>
    </row>
    <row r="250" spans="1:24" ht="14.25" customHeight="1" x14ac:dyDescent="0.15">
      <c r="A250" s="7">
        <v>22</v>
      </c>
      <c r="B250" s="56" t="s">
        <v>305</v>
      </c>
      <c r="C250" s="45">
        <v>15</v>
      </c>
      <c r="D250" s="30">
        <f t="shared" si="95"/>
        <v>24.9</v>
      </c>
      <c r="E250" s="30">
        <f t="shared" si="96"/>
        <v>24.9</v>
      </c>
      <c r="F250" s="30">
        <f t="shared" si="97"/>
        <v>20.399999999999999</v>
      </c>
      <c r="G250" s="10"/>
      <c r="H250" s="56" t="s">
        <v>237</v>
      </c>
      <c r="I250" s="45">
        <v>3.5</v>
      </c>
      <c r="J250" s="30">
        <f t="shared" si="98"/>
        <v>5.81</v>
      </c>
      <c r="K250" s="30">
        <f t="shared" si="99"/>
        <v>5.81</v>
      </c>
      <c r="L250" s="30">
        <f t="shared" si="100"/>
        <v>4.76</v>
      </c>
      <c r="M250" s="10"/>
      <c r="N250" s="56" t="s">
        <v>296</v>
      </c>
      <c r="O250" s="45">
        <v>5</v>
      </c>
      <c r="P250" s="30">
        <f t="shared" si="101"/>
        <v>8.3000000000000007</v>
      </c>
      <c r="Q250" s="30">
        <f t="shared" si="102"/>
        <v>8.3000000000000007</v>
      </c>
      <c r="R250" s="30">
        <f t="shared" si="103"/>
        <v>6.8</v>
      </c>
      <c r="S250" s="10"/>
    </row>
    <row r="251" spans="1:24" ht="14.25" customHeight="1" x14ac:dyDescent="0.15">
      <c r="A251" s="7">
        <v>23</v>
      </c>
      <c r="B251" s="56" t="s">
        <v>63</v>
      </c>
      <c r="C251" s="45">
        <v>10</v>
      </c>
      <c r="D251" s="30">
        <f t="shared" si="95"/>
        <v>16.600000000000001</v>
      </c>
      <c r="E251" s="30">
        <f t="shared" si="96"/>
        <v>16.600000000000001</v>
      </c>
      <c r="F251" s="30">
        <f t="shared" si="97"/>
        <v>13.6</v>
      </c>
      <c r="G251" s="10"/>
      <c r="H251" s="56" t="s">
        <v>34</v>
      </c>
      <c r="I251" s="45">
        <v>15</v>
      </c>
      <c r="J251" s="30">
        <f t="shared" si="98"/>
        <v>24.9</v>
      </c>
      <c r="K251" s="30">
        <f t="shared" si="99"/>
        <v>24.9</v>
      </c>
      <c r="L251" s="30">
        <f t="shared" si="100"/>
        <v>20.399999999999999</v>
      </c>
      <c r="M251" s="10"/>
      <c r="N251" s="56" t="s">
        <v>111</v>
      </c>
      <c r="O251" s="45">
        <v>3</v>
      </c>
      <c r="P251" s="30">
        <f t="shared" si="101"/>
        <v>4.9800000000000004</v>
      </c>
      <c r="Q251" s="30">
        <f t="shared" si="102"/>
        <v>4.9800000000000004</v>
      </c>
      <c r="R251" s="30">
        <f t="shared" si="103"/>
        <v>4.08</v>
      </c>
      <c r="S251" s="10"/>
    </row>
    <row r="252" spans="1:24" ht="14.25" customHeight="1" x14ac:dyDescent="0.15">
      <c r="A252" s="7">
        <v>24</v>
      </c>
      <c r="B252" s="56" t="s">
        <v>40</v>
      </c>
      <c r="C252" s="45">
        <v>5.36</v>
      </c>
      <c r="D252" s="30">
        <f t="shared" si="95"/>
        <v>8.8976000000000006</v>
      </c>
      <c r="E252" s="30">
        <f t="shared" si="96"/>
        <v>8.8976000000000006</v>
      </c>
      <c r="F252" s="30">
        <f t="shared" si="97"/>
        <v>7.2896000000000001</v>
      </c>
      <c r="G252" s="10"/>
      <c r="H252" s="56" t="s">
        <v>40</v>
      </c>
      <c r="I252" s="45">
        <v>5.36</v>
      </c>
      <c r="J252" s="30">
        <f t="shared" si="98"/>
        <v>8.8976000000000006</v>
      </c>
      <c r="K252" s="30">
        <f t="shared" si="99"/>
        <v>8.8976000000000006</v>
      </c>
      <c r="L252" s="30">
        <f t="shared" si="100"/>
        <v>7.2896000000000001</v>
      </c>
      <c r="M252" s="10"/>
      <c r="N252" s="56" t="s">
        <v>326</v>
      </c>
      <c r="O252" s="45">
        <v>4.2</v>
      </c>
      <c r="P252" s="30">
        <f t="shared" si="101"/>
        <v>6.9720000000000004</v>
      </c>
      <c r="Q252" s="30">
        <f t="shared" si="102"/>
        <v>6.9720000000000004</v>
      </c>
      <c r="R252" s="30">
        <f t="shared" si="103"/>
        <v>5.7119999999999997</v>
      </c>
      <c r="S252" s="10"/>
    </row>
    <row r="253" spans="1:24" ht="14.25" customHeight="1" x14ac:dyDescent="0.15">
      <c r="A253" s="7">
        <v>25</v>
      </c>
      <c r="B253" s="56" t="s">
        <v>149</v>
      </c>
      <c r="C253" s="45">
        <v>1</v>
      </c>
      <c r="D253" s="30">
        <f t="shared" si="95"/>
        <v>1.66</v>
      </c>
      <c r="E253" s="30">
        <f t="shared" si="96"/>
        <v>1.66</v>
      </c>
      <c r="F253" s="30">
        <f t="shared" si="97"/>
        <v>1.36</v>
      </c>
      <c r="G253" s="10"/>
      <c r="H253" s="56" t="s">
        <v>343</v>
      </c>
      <c r="I253" s="45">
        <v>0.2</v>
      </c>
      <c r="J253" s="30">
        <f t="shared" si="98"/>
        <v>0.33200000000000002</v>
      </c>
      <c r="K253" s="30">
        <f t="shared" si="99"/>
        <v>0.33200000000000002</v>
      </c>
      <c r="L253" s="30">
        <f t="shared" si="100"/>
        <v>0.27200000000000002</v>
      </c>
      <c r="M253" s="10"/>
      <c r="N253" s="56" t="s">
        <v>78</v>
      </c>
      <c r="O253" s="45">
        <v>0.1</v>
      </c>
      <c r="P253" s="30">
        <f t="shared" si="101"/>
        <v>0.16600000000000001</v>
      </c>
      <c r="Q253" s="30">
        <f t="shared" si="102"/>
        <v>0.16600000000000001</v>
      </c>
      <c r="R253" s="30">
        <f t="shared" si="103"/>
        <v>0.13600000000000001</v>
      </c>
      <c r="S253" s="10"/>
    </row>
    <row r="254" spans="1:24" ht="14.25" customHeight="1" x14ac:dyDescent="0.15">
      <c r="A254" s="7">
        <v>26</v>
      </c>
      <c r="B254" s="56" t="s">
        <v>324</v>
      </c>
      <c r="C254" s="45">
        <v>0.55000000000000004</v>
      </c>
      <c r="D254" s="30">
        <f t="shared" si="95"/>
        <v>0.91300000000000014</v>
      </c>
      <c r="E254" s="30">
        <f t="shared" si="96"/>
        <v>0.91300000000000014</v>
      </c>
      <c r="F254" s="30">
        <f t="shared" si="97"/>
        <v>0.74800000000000011</v>
      </c>
      <c r="G254" s="10"/>
      <c r="H254" s="56" t="s">
        <v>113</v>
      </c>
      <c r="I254" s="45">
        <v>5</v>
      </c>
      <c r="J254" s="30">
        <f t="shared" si="98"/>
        <v>8.3000000000000007</v>
      </c>
      <c r="K254" s="30">
        <f t="shared" si="99"/>
        <v>8.3000000000000007</v>
      </c>
      <c r="L254" s="30">
        <f t="shared" si="100"/>
        <v>6.8</v>
      </c>
      <c r="M254" s="10"/>
      <c r="N254" s="35"/>
      <c r="O254" s="45"/>
      <c r="P254" s="30" t="str">
        <f t="shared" si="101"/>
        <v/>
      </c>
      <c r="Q254" s="30" t="str">
        <f t="shared" si="102"/>
        <v/>
      </c>
      <c r="R254" s="30" t="str">
        <f t="shared" si="103"/>
        <v/>
      </c>
      <c r="S254" s="10"/>
    </row>
    <row r="255" spans="1:24" ht="14.25" customHeight="1" x14ac:dyDescent="0.15">
      <c r="A255" s="7">
        <v>27</v>
      </c>
      <c r="B255" s="56" t="s">
        <v>151</v>
      </c>
      <c r="C255" s="45">
        <v>0.7</v>
      </c>
      <c r="D255" s="30">
        <f t="shared" si="95"/>
        <v>1.1619999999999999</v>
      </c>
      <c r="E255" s="30">
        <f t="shared" si="96"/>
        <v>1.1619999999999999</v>
      </c>
      <c r="F255" s="30">
        <f t="shared" si="97"/>
        <v>0.95199999999999985</v>
      </c>
      <c r="G255" s="10"/>
      <c r="H255" s="56" t="s">
        <v>350</v>
      </c>
      <c r="I255" s="45">
        <v>3</v>
      </c>
      <c r="J255" s="30">
        <f t="shared" si="98"/>
        <v>4.9800000000000004</v>
      </c>
      <c r="K255" s="30">
        <f t="shared" si="99"/>
        <v>4.9800000000000004</v>
      </c>
      <c r="L255" s="30">
        <f t="shared" si="100"/>
        <v>4.08</v>
      </c>
      <c r="M255" s="10"/>
      <c r="N255" s="35" t="s">
        <v>238</v>
      </c>
      <c r="O255" s="45"/>
      <c r="P255" s="30" t="str">
        <f t="shared" si="101"/>
        <v/>
      </c>
      <c r="Q255" s="30" t="str">
        <f t="shared" si="102"/>
        <v/>
      </c>
      <c r="R255" s="30" t="str">
        <f t="shared" si="103"/>
        <v/>
      </c>
      <c r="S255" s="10"/>
    </row>
    <row r="256" spans="1:24" ht="14.25" customHeight="1" x14ac:dyDescent="0.15">
      <c r="A256" s="7">
        <v>28</v>
      </c>
      <c r="B256" s="56" t="s">
        <v>60</v>
      </c>
      <c r="C256" s="45">
        <v>1.5</v>
      </c>
      <c r="D256" s="30">
        <f t="shared" si="95"/>
        <v>2.4900000000000002</v>
      </c>
      <c r="E256" s="30">
        <f t="shared" si="96"/>
        <v>2.4900000000000002</v>
      </c>
      <c r="F256" s="30">
        <f t="shared" si="97"/>
        <v>2.04</v>
      </c>
      <c r="G256" s="10"/>
      <c r="H256" s="56" t="s">
        <v>78</v>
      </c>
      <c r="I256" s="45">
        <v>0.3</v>
      </c>
      <c r="J256" s="30">
        <f t="shared" si="98"/>
        <v>0.498</v>
      </c>
      <c r="K256" s="30">
        <f t="shared" si="99"/>
        <v>0.498</v>
      </c>
      <c r="L256" s="30">
        <f t="shared" si="100"/>
        <v>0.40799999999999997</v>
      </c>
      <c r="M256" s="10"/>
      <c r="N256" s="56" t="s">
        <v>148</v>
      </c>
      <c r="O256" s="45">
        <v>5</v>
      </c>
      <c r="P256" s="30">
        <f t="shared" si="101"/>
        <v>8.3000000000000007</v>
      </c>
      <c r="Q256" s="30">
        <f t="shared" si="102"/>
        <v>8.3000000000000007</v>
      </c>
      <c r="R256" s="30">
        <f t="shared" si="103"/>
        <v>6.8</v>
      </c>
      <c r="S256" s="10"/>
    </row>
    <row r="257" spans="1:24" ht="14.25" customHeight="1" x14ac:dyDescent="0.15">
      <c r="A257" s="7">
        <v>29</v>
      </c>
      <c r="B257" s="56" t="s">
        <v>116</v>
      </c>
      <c r="C257" s="45">
        <v>1.5</v>
      </c>
      <c r="D257" s="30">
        <f t="shared" si="95"/>
        <v>2.4900000000000002</v>
      </c>
      <c r="E257" s="30">
        <f t="shared" si="96"/>
        <v>2.4900000000000002</v>
      </c>
      <c r="F257" s="30">
        <f t="shared" si="97"/>
        <v>2.04</v>
      </c>
      <c r="G257" s="10"/>
      <c r="H257" s="56" t="s">
        <v>59</v>
      </c>
      <c r="I257" s="45">
        <v>0.01</v>
      </c>
      <c r="J257" s="30">
        <f t="shared" si="98"/>
        <v>1.66E-2</v>
      </c>
      <c r="K257" s="30">
        <f t="shared" si="99"/>
        <v>1.66E-2</v>
      </c>
      <c r="L257" s="30">
        <f t="shared" si="100"/>
        <v>1.3599999999999999E-2</v>
      </c>
      <c r="M257" s="10"/>
      <c r="N257" s="56" t="s">
        <v>239</v>
      </c>
      <c r="O257" s="45">
        <v>20</v>
      </c>
      <c r="P257" s="30">
        <f t="shared" si="101"/>
        <v>33.200000000000003</v>
      </c>
      <c r="Q257" s="30">
        <f t="shared" si="102"/>
        <v>33.200000000000003</v>
      </c>
      <c r="R257" s="30">
        <f t="shared" si="103"/>
        <v>27.2</v>
      </c>
      <c r="S257" s="10"/>
    </row>
    <row r="258" spans="1:24" ht="14.25" customHeight="1" x14ac:dyDescent="0.15">
      <c r="A258" s="7">
        <v>30</v>
      </c>
      <c r="B258" s="56" t="s">
        <v>78</v>
      </c>
      <c r="C258" s="45">
        <v>0.1</v>
      </c>
      <c r="D258" s="30">
        <f t="shared" si="95"/>
        <v>0.16600000000000001</v>
      </c>
      <c r="E258" s="30">
        <f t="shared" si="96"/>
        <v>0.16600000000000001</v>
      </c>
      <c r="F258" s="30">
        <f t="shared" si="97"/>
        <v>0.13600000000000001</v>
      </c>
      <c r="H258" s="56" t="s">
        <v>60</v>
      </c>
      <c r="I258" s="45">
        <v>2.2000000000000002</v>
      </c>
      <c r="J258" s="30">
        <f t="shared" si="98"/>
        <v>3.6520000000000006</v>
      </c>
      <c r="K258" s="30">
        <f t="shared" si="99"/>
        <v>3.6520000000000006</v>
      </c>
      <c r="L258" s="30">
        <f t="shared" si="100"/>
        <v>2.9920000000000004</v>
      </c>
      <c r="N258" s="56" t="s">
        <v>34</v>
      </c>
      <c r="O258" s="45">
        <v>15</v>
      </c>
      <c r="P258" s="30">
        <f t="shared" si="101"/>
        <v>24.9</v>
      </c>
      <c r="Q258" s="30">
        <f t="shared" si="102"/>
        <v>24.9</v>
      </c>
      <c r="R258" s="30">
        <f t="shared" si="103"/>
        <v>20.399999999999999</v>
      </c>
    </row>
    <row r="259" spans="1:24" ht="14.25" customHeight="1" x14ac:dyDescent="0.15">
      <c r="A259" s="7">
        <v>31</v>
      </c>
      <c r="B259" s="56"/>
      <c r="C259" s="45"/>
      <c r="D259" s="30" t="str">
        <f t="shared" si="95"/>
        <v/>
      </c>
      <c r="E259" s="30" t="str">
        <f t="shared" si="96"/>
        <v/>
      </c>
      <c r="F259" s="30" t="str">
        <f t="shared" si="97"/>
        <v/>
      </c>
      <c r="H259" s="56" t="s">
        <v>293</v>
      </c>
      <c r="I259" s="45">
        <v>0.5</v>
      </c>
      <c r="J259" s="30">
        <f t="shared" si="98"/>
        <v>0.83</v>
      </c>
      <c r="K259" s="30">
        <f t="shared" si="99"/>
        <v>0.83</v>
      </c>
      <c r="L259" s="30">
        <f t="shared" si="100"/>
        <v>0.68</v>
      </c>
      <c r="N259" s="56" t="s">
        <v>72</v>
      </c>
      <c r="O259" s="45">
        <v>4</v>
      </c>
      <c r="P259" s="30">
        <f t="shared" si="101"/>
        <v>6.64</v>
      </c>
      <c r="Q259" s="30">
        <f t="shared" si="102"/>
        <v>6.64</v>
      </c>
      <c r="R259" s="30">
        <f t="shared" si="103"/>
        <v>5.44</v>
      </c>
    </row>
    <row r="260" spans="1:24" ht="14.25" customHeight="1" x14ac:dyDescent="0.15">
      <c r="A260" s="7">
        <v>32</v>
      </c>
      <c r="B260" s="35"/>
      <c r="C260" s="45"/>
      <c r="D260" s="30" t="str">
        <f t="shared" si="95"/>
        <v/>
      </c>
      <c r="E260" s="30" t="str">
        <f t="shared" si="96"/>
        <v/>
      </c>
      <c r="F260" s="30" t="str">
        <f t="shared" si="97"/>
        <v/>
      </c>
      <c r="G260" s="10"/>
      <c r="H260" s="56" t="s">
        <v>50</v>
      </c>
      <c r="I260" s="45">
        <v>0.3</v>
      </c>
      <c r="J260" s="30">
        <f t="shared" si="98"/>
        <v>0.498</v>
      </c>
      <c r="K260" s="30">
        <f t="shared" si="99"/>
        <v>0.498</v>
      </c>
      <c r="L260" s="30">
        <f t="shared" si="100"/>
        <v>0.40799999999999997</v>
      </c>
      <c r="M260" s="10"/>
      <c r="N260" s="56" t="s">
        <v>110</v>
      </c>
      <c r="O260" s="45">
        <v>2.78</v>
      </c>
      <c r="P260" s="30">
        <f t="shared" si="101"/>
        <v>4.6147999999999989</v>
      </c>
      <c r="Q260" s="30">
        <f t="shared" si="102"/>
        <v>4.6147999999999989</v>
      </c>
      <c r="R260" s="30">
        <f t="shared" si="103"/>
        <v>3.7807999999999997</v>
      </c>
      <c r="S260" s="10"/>
    </row>
    <row r="261" spans="1:24" ht="14.25" customHeight="1" x14ac:dyDescent="0.15">
      <c r="A261" s="7">
        <v>33</v>
      </c>
      <c r="B261" s="35"/>
      <c r="C261" s="45"/>
      <c r="D261" s="30" t="str">
        <f t="shared" si="95"/>
        <v/>
      </c>
      <c r="E261" s="30" t="str">
        <f t="shared" si="96"/>
        <v/>
      </c>
      <c r="F261" s="30" t="str">
        <f t="shared" si="97"/>
        <v/>
      </c>
      <c r="G261" s="10"/>
      <c r="H261" s="35"/>
      <c r="I261" s="45"/>
      <c r="J261" s="30" t="str">
        <f t="shared" si="98"/>
        <v/>
      </c>
      <c r="K261" s="30" t="str">
        <f t="shared" si="99"/>
        <v/>
      </c>
      <c r="L261" s="30" t="str">
        <f t="shared" si="100"/>
        <v/>
      </c>
      <c r="M261" s="10"/>
      <c r="N261" s="56" t="s">
        <v>75</v>
      </c>
      <c r="O261" s="45">
        <v>0.7</v>
      </c>
      <c r="P261" s="30">
        <f t="shared" si="101"/>
        <v>1.1619999999999999</v>
      </c>
      <c r="Q261" s="30">
        <f t="shared" si="102"/>
        <v>1.1619999999999999</v>
      </c>
      <c r="R261" s="30">
        <f t="shared" si="103"/>
        <v>0.95199999999999985</v>
      </c>
      <c r="S261" s="10"/>
    </row>
    <row r="262" spans="1:24" ht="14.25" customHeight="1" x14ac:dyDescent="0.15">
      <c r="A262" s="7">
        <v>34</v>
      </c>
      <c r="B262" s="35"/>
      <c r="C262" s="9"/>
      <c r="D262" s="30" t="str">
        <f t="shared" si="95"/>
        <v/>
      </c>
      <c r="E262" s="30" t="str">
        <f t="shared" si="96"/>
        <v/>
      </c>
      <c r="F262" s="30" t="str">
        <f t="shared" si="97"/>
        <v/>
      </c>
      <c r="G262" s="10"/>
      <c r="H262" s="35"/>
      <c r="I262" s="9"/>
      <c r="J262" s="30" t="str">
        <f t="shared" si="98"/>
        <v/>
      </c>
      <c r="K262" s="30" t="str">
        <f t="shared" si="99"/>
        <v/>
      </c>
      <c r="L262" s="30" t="str">
        <f t="shared" si="100"/>
        <v/>
      </c>
      <c r="M262" s="10"/>
      <c r="N262" s="56" t="s">
        <v>76</v>
      </c>
      <c r="O262" s="45">
        <v>1.3</v>
      </c>
      <c r="P262" s="30">
        <f t="shared" si="101"/>
        <v>2.1579999999999999</v>
      </c>
      <c r="Q262" s="30">
        <f t="shared" si="102"/>
        <v>2.1579999999999999</v>
      </c>
      <c r="R262" s="30">
        <f t="shared" si="103"/>
        <v>1.768</v>
      </c>
      <c r="S262" s="10"/>
    </row>
    <row r="263" spans="1:24" ht="14.25" customHeight="1" x14ac:dyDescent="0.15">
      <c r="A263" s="7">
        <v>35</v>
      </c>
      <c r="B263" s="35"/>
      <c r="C263" s="9"/>
      <c r="D263" s="30" t="str">
        <f t="shared" si="95"/>
        <v/>
      </c>
      <c r="E263" s="30" t="str">
        <f t="shared" si="96"/>
        <v/>
      </c>
      <c r="F263" s="30" t="str">
        <f t="shared" si="97"/>
        <v/>
      </c>
      <c r="G263" s="10"/>
      <c r="H263" s="35"/>
      <c r="I263" s="9"/>
      <c r="J263" s="30" t="str">
        <f t="shared" si="98"/>
        <v/>
      </c>
      <c r="K263" s="30" t="str">
        <f t="shared" si="99"/>
        <v/>
      </c>
      <c r="L263" s="30" t="str">
        <f t="shared" si="100"/>
        <v/>
      </c>
      <c r="M263" s="10"/>
      <c r="N263" s="56" t="s">
        <v>295</v>
      </c>
      <c r="O263" s="45">
        <v>8</v>
      </c>
      <c r="P263" s="30">
        <f t="shared" si="101"/>
        <v>13.28</v>
      </c>
      <c r="Q263" s="30">
        <f t="shared" si="102"/>
        <v>13.28</v>
      </c>
      <c r="R263" s="30">
        <f t="shared" si="103"/>
        <v>10.88</v>
      </c>
      <c r="S263" s="10"/>
    </row>
    <row r="264" spans="1:24" ht="14.25" customHeight="1" x14ac:dyDescent="0.15">
      <c r="A264" s="7">
        <v>36</v>
      </c>
      <c r="B264" s="35"/>
      <c r="C264" s="9"/>
      <c r="D264" s="30" t="str">
        <f t="shared" si="95"/>
        <v/>
      </c>
      <c r="E264" s="30" t="str">
        <f t="shared" si="96"/>
        <v/>
      </c>
      <c r="F264" s="30" t="str">
        <f t="shared" si="97"/>
        <v/>
      </c>
      <c r="G264" s="10"/>
      <c r="H264" s="35"/>
      <c r="I264" s="9"/>
      <c r="J264" s="30" t="str">
        <f t="shared" si="98"/>
        <v/>
      </c>
      <c r="K264" s="30" t="str">
        <f t="shared" si="99"/>
        <v/>
      </c>
      <c r="L264" s="30" t="str">
        <f t="shared" si="100"/>
        <v/>
      </c>
      <c r="M264" s="10"/>
      <c r="N264" s="56"/>
      <c r="O264" s="45"/>
      <c r="P264" s="30" t="str">
        <f t="shared" si="101"/>
        <v/>
      </c>
      <c r="Q264" s="30" t="str">
        <f t="shared" si="102"/>
        <v/>
      </c>
      <c r="R264" s="30" t="str">
        <f t="shared" si="103"/>
        <v/>
      </c>
      <c r="S264" s="10"/>
    </row>
    <row r="265" spans="1:24" ht="14.25" customHeight="1" x14ac:dyDescent="0.15">
      <c r="B265" s="44" t="s">
        <v>0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 t="str">
        <f t="shared" si="101"/>
        <v/>
      </c>
      <c r="Q265" s="10" t="str">
        <f t="shared" si="102"/>
        <v/>
      </c>
      <c r="R265" s="10" t="str">
        <f t="shared" si="103"/>
        <v/>
      </c>
      <c r="S265" s="10"/>
    </row>
    <row r="266" spans="1:24" ht="14.25" customHeight="1" x14ac:dyDescent="0.15">
      <c r="C266" s="10"/>
      <c r="D266" s="32">
        <v>25</v>
      </c>
      <c r="E266" s="33">
        <f>J266</f>
        <v>26</v>
      </c>
      <c r="F266" s="34">
        <f>P266</f>
        <v>27</v>
      </c>
      <c r="G266" s="31"/>
      <c r="H266" s="31"/>
      <c r="I266" s="31"/>
      <c r="J266" s="32">
        <v>26</v>
      </c>
      <c r="K266" s="33">
        <f>P266</f>
        <v>27</v>
      </c>
      <c r="L266" s="34">
        <f>D266</f>
        <v>25</v>
      </c>
      <c r="M266" s="31"/>
      <c r="N266" s="31"/>
      <c r="O266" s="31"/>
      <c r="P266" s="32">
        <v>27</v>
      </c>
      <c r="Q266" s="33">
        <f>D266</f>
        <v>25</v>
      </c>
      <c r="R266" s="34">
        <f>J266</f>
        <v>26</v>
      </c>
      <c r="S266" s="10"/>
    </row>
    <row r="267" spans="1:24" ht="14.25" customHeight="1" x14ac:dyDescent="0.15">
      <c r="B267" s="99" t="s">
        <v>1</v>
      </c>
      <c r="C267" s="99"/>
      <c r="D267" s="66" t="s">
        <v>2</v>
      </c>
      <c r="E267" s="66" t="s">
        <v>3</v>
      </c>
      <c r="F267" s="66" t="s">
        <v>4</v>
      </c>
      <c r="G267" s="10"/>
      <c r="H267" s="99" t="s">
        <v>1</v>
      </c>
      <c r="I267" s="99"/>
      <c r="J267" s="66" t="s">
        <v>2</v>
      </c>
      <c r="K267" s="66" t="s">
        <v>3</v>
      </c>
      <c r="L267" s="66" t="s">
        <v>4</v>
      </c>
      <c r="M267" s="10"/>
      <c r="N267" s="99" t="s">
        <v>1</v>
      </c>
      <c r="O267" s="99"/>
      <c r="P267" s="66" t="s">
        <v>2</v>
      </c>
      <c r="Q267" s="66" t="s">
        <v>3</v>
      </c>
      <c r="R267" s="66" t="s">
        <v>4</v>
      </c>
      <c r="S267" s="10"/>
    </row>
    <row r="268" spans="1:24" ht="14.25" customHeight="1" x14ac:dyDescent="0.15">
      <c r="B268" s="99" t="s">
        <v>5</v>
      </c>
      <c r="C268" s="99"/>
      <c r="D268" s="9"/>
      <c r="E268" s="9"/>
      <c r="F268" s="9"/>
      <c r="G268" s="10"/>
      <c r="H268" s="99" t="s">
        <v>240</v>
      </c>
      <c r="I268" s="99"/>
      <c r="J268" s="9"/>
      <c r="K268" s="9"/>
      <c r="L268" s="9"/>
      <c r="M268" s="10"/>
      <c r="N268" s="99" t="s">
        <v>5</v>
      </c>
      <c r="O268" s="99"/>
      <c r="P268" s="9"/>
      <c r="Q268" s="9"/>
      <c r="R268" s="9"/>
      <c r="S268" s="10"/>
    </row>
    <row r="269" spans="1:24" ht="14.25" customHeight="1" x14ac:dyDescent="0.15">
      <c r="B269" s="99" t="s">
        <v>241</v>
      </c>
      <c r="C269" s="99"/>
      <c r="D269" s="9">
        <v>1660</v>
      </c>
      <c r="E269" s="9">
        <v>1660</v>
      </c>
      <c r="F269" s="9">
        <v>1360</v>
      </c>
      <c r="G269" s="10"/>
      <c r="H269" s="99" t="s">
        <v>242</v>
      </c>
      <c r="I269" s="99"/>
      <c r="J269" s="9">
        <v>1660</v>
      </c>
      <c r="K269" s="9">
        <v>1660</v>
      </c>
      <c r="L269" s="9">
        <v>1360</v>
      </c>
      <c r="M269" s="10"/>
      <c r="N269" s="99" t="s">
        <v>243</v>
      </c>
      <c r="O269" s="99"/>
      <c r="P269" s="9">
        <v>1660</v>
      </c>
      <c r="Q269" s="9">
        <v>1660</v>
      </c>
      <c r="R269" s="9">
        <v>1360</v>
      </c>
      <c r="S269" s="10"/>
    </row>
    <row r="270" spans="1:24" ht="14.25" customHeight="1" x14ac:dyDescent="0.15">
      <c r="B270" s="99" t="s">
        <v>244</v>
      </c>
      <c r="C270" s="99"/>
      <c r="D270" s="9"/>
      <c r="E270" s="9"/>
      <c r="F270" s="9"/>
      <c r="G270" s="10"/>
      <c r="H270" s="99" t="s">
        <v>245</v>
      </c>
      <c r="I270" s="99"/>
      <c r="J270" s="9"/>
      <c r="K270" s="9"/>
      <c r="L270" s="9"/>
      <c r="M270" s="10"/>
      <c r="N270" s="99" t="s">
        <v>246</v>
      </c>
      <c r="O270" s="99"/>
      <c r="P270" s="9"/>
      <c r="Q270" s="9"/>
      <c r="R270" s="9"/>
      <c r="S270" s="10"/>
    </row>
    <row r="271" spans="1:24" ht="14.25" customHeight="1" x14ac:dyDescent="0.15">
      <c r="B271" s="99" t="s">
        <v>247</v>
      </c>
      <c r="C271" s="99"/>
      <c r="D271" s="13">
        <f>D268+D269+D270</f>
        <v>1660</v>
      </c>
      <c r="E271" s="13">
        <f t="shared" ref="E271" si="104">E268+E269+E270</f>
        <v>1660</v>
      </c>
      <c r="F271" s="13">
        <f t="shared" ref="F271" si="105">F268+F269+F270</f>
        <v>1360</v>
      </c>
      <c r="G271" s="10"/>
      <c r="H271" s="99"/>
      <c r="I271" s="99"/>
      <c r="J271" s="13">
        <f>J268+J269+J270</f>
        <v>1660</v>
      </c>
      <c r="K271" s="13">
        <f t="shared" ref="K271" si="106">K268+K269+K270</f>
        <v>1660</v>
      </c>
      <c r="L271" s="13">
        <f t="shared" ref="L271" si="107">L268+L269+L270</f>
        <v>1360</v>
      </c>
      <c r="M271" s="10"/>
      <c r="N271" s="99" t="s">
        <v>248</v>
      </c>
      <c r="O271" s="99"/>
      <c r="P271" s="13">
        <f>P268+P269+P270</f>
        <v>1660</v>
      </c>
      <c r="Q271" s="13">
        <f t="shared" ref="Q271" si="108">Q268+Q269+Q270</f>
        <v>1660</v>
      </c>
      <c r="R271" s="13">
        <f t="shared" ref="R271" si="109">R268+R269+R270</f>
        <v>1360</v>
      </c>
      <c r="S271" s="10"/>
    </row>
    <row r="272" spans="1:24" ht="14.25" customHeight="1" x14ac:dyDescent="0.15">
      <c r="B272" s="66" t="s">
        <v>13</v>
      </c>
      <c r="C272" s="66" t="s">
        <v>14</v>
      </c>
      <c r="D272" s="66" t="s">
        <v>18</v>
      </c>
      <c r="E272" s="66" t="s">
        <v>19</v>
      </c>
      <c r="F272" s="66" t="s">
        <v>20</v>
      </c>
      <c r="G272" s="10"/>
      <c r="H272" s="66" t="s">
        <v>13</v>
      </c>
      <c r="I272" s="66" t="s">
        <v>14</v>
      </c>
      <c r="J272" s="66" t="s">
        <v>18</v>
      </c>
      <c r="K272" s="66" t="s">
        <v>19</v>
      </c>
      <c r="L272" s="66" t="s">
        <v>20</v>
      </c>
      <c r="M272" s="10"/>
      <c r="N272" s="66" t="s">
        <v>13</v>
      </c>
      <c r="O272" s="66" t="s">
        <v>14</v>
      </c>
      <c r="P272" s="66" t="s">
        <v>18</v>
      </c>
      <c r="Q272" s="66" t="s">
        <v>19</v>
      </c>
      <c r="R272" s="66" t="s">
        <v>20</v>
      </c>
      <c r="S272" s="10"/>
      <c r="U272" s="39" t="s">
        <v>21</v>
      </c>
      <c r="V272" s="40" t="s">
        <v>22</v>
      </c>
      <c r="W272" s="40" t="s">
        <v>23</v>
      </c>
      <c r="X272" s="40" t="s">
        <v>24</v>
      </c>
    </row>
    <row r="273" spans="1:24" ht="14.25" customHeight="1" x14ac:dyDescent="0.15">
      <c r="A273" s="7">
        <v>1</v>
      </c>
      <c r="B273" s="35" t="s">
        <v>25</v>
      </c>
      <c r="C273" s="45">
        <v>80</v>
      </c>
      <c r="D273" s="30">
        <f t="shared" ref="D273" si="110">IF(C273="","",(C273*D$271/1000))</f>
        <v>132.80000000000001</v>
      </c>
      <c r="E273" s="30">
        <f t="shared" ref="E273" si="111">IF(C273="","",(C273*E$271/1000))</f>
        <v>132.80000000000001</v>
      </c>
      <c r="F273" s="30">
        <f t="shared" ref="F273" si="112">IF(C273="","",(C273*F$271/1000))</f>
        <v>108.8</v>
      </c>
      <c r="G273" s="10"/>
      <c r="H273" s="35" t="s">
        <v>249</v>
      </c>
      <c r="I273" s="9" t="s">
        <v>250</v>
      </c>
      <c r="J273" s="30" t="e">
        <f t="shared" ref="J273" si="113">IF(I273="","",(I273*J$271/1000))</f>
        <v>#VALUE!</v>
      </c>
      <c r="K273" s="30" t="e">
        <f t="shared" ref="K273" si="114">IF(I273="","",(I273*K$271/1000))</f>
        <v>#VALUE!</v>
      </c>
      <c r="L273" s="30" t="e">
        <f t="shared" ref="L273" si="115">IF(I273="","",(I273*L$271/1000))</f>
        <v>#VALUE!</v>
      </c>
      <c r="M273" s="10"/>
      <c r="N273" s="35" t="s">
        <v>25</v>
      </c>
      <c r="O273" s="45">
        <v>80</v>
      </c>
      <c r="P273" s="30">
        <f t="shared" ref="P273" si="116">IF(O273="","",(O273*P$271/1000))</f>
        <v>132.80000000000001</v>
      </c>
      <c r="Q273" s="30">
        <f t="shared" ref="Q273" si="117">IF(O273="","",(O273*Q$271/1000))</f>
        <v>132.80000000000001</v>
      </c>
      <c r="R273" s="30">
        <f t="shared" ref="R273" si="118">IF(O273="","",(O273*R$271/1000))</f>
        <v>108.8</v>
      </c>
      <c r="S273" s="10"/>
      <c r="U273" s="41"/>
      <c r="V273" s="42">
        <f>SUMIF($B273:$B308,$U273,D273:D308)+SUMIF($H273:$H308,$U273,J273:J308)+SUMIF($N273:$N308,$U273,P273:P308)</f>
        <v>0</v>
      </c>
      <c r="W273" s="42">
        <f>SUMIF($B273:$B308,$U273,E273:E308)+SUMIF($H273:$H308,$U273,K273:K308)+SUMIF($N273:$N308,$U273,Q273:Q308)</f>
        <v>0</v>
      </c>
      <c r="X273" s="43" t="s">
        <v>26</v>
      </c>
    </row>
    <row r="274" spans="1:24" ht="14.25" customHeight="1" x14ac:dyDescent="0.15">
      <c r="A274" s="7">
        <v>2</v>
      </c>
      <c r="B274" s="35" t="s">
        <v>251</v>
      </c>
      <c r="C274" s="45"/>
      <c r="D274" s="30" t="str">
        <f t="shared" ref="D274:D308" si="119">IF(C274="","",(C274*D$271/1000))</f>
        <v/>
      </c>
      <c r="E274" s="30" t="str">
        <f t="shared" ref="E274:E308" si="120">IF(C274="","",(C274*E$271/1000))</f>
        <v/>
      </c>
      <c r="F274" s="30" t="str">
        <f t="shared" ref="F274:F308" si="121">IF(C274="","",(C274*F$271/1000))</f>
        <v/>
      </c>
      <c r="G274" s="10"/>
      <c r="H274" s="35" t="s">
        <v>252</v>
      </c>
      <c r="I274" s="9"/>
      <c r="J274" s="30" t="str">
        <f t="shared" ref="J274:J308" si="122">IF(I274="","",(I274*J$271/1000))</f>
        <v/>
      </c>
      <c r="K274" s="30" t="str">
        <f t="shared" ref="K274:K308" si="123">IF(I274="","",(I274*K$271/1000))</f>
        <v/>
      </c>
      <c r="L274" s="30" t="str">
        <f t="shared" ref="L274:L308" si="124">IF(I274="","",(I274*L$271/1000))</f>
        <v/>
      </c>
      <c r="M274" s="10"/>
      <c r="N274" s="35" t="s">
        <v>253</v>
      </c>
      <c r="O274" s="45"/>
      <c r="P274" s="30" t="str">
        <f t="shared" ref="P274:P308" si="125">IF(O274="","",(O274*P$271/1000))</f>
        <v/>
      </c>
      <c r="Q274" s="30" t="str">
        <f t="shared" ref="Q274:Q308" si="126">IF(O274="","",(O274*Q$271/1000))</f>
        <v/>
      </c>
      <c r="R274" s="30" t="str">
        <f t="shared" ref="R274:R308" si="127">IF(O274="","",(O274*R$271/1000))</f>
        <v/>
      </c>
      <c r="S274" s="10"/>
      <c r="U274" s="41"/>
      <c r="V274" s="42">
        <f>SUMIF($B273:$B308,$U274,D273:D308)+SUMIF($H273:$H308,$U274,J273:J308)+SUMIF($N273:$N308,$U274,P273:P308)</f>
        <v>0</v>
      </c>
      <c r="W274" s="42">
        <f>SUMIF($B273:$B308,$U274,E273:E308)+SUMIF($H273:$H308,$U274,K273:K308)+SUMIF($N273:$N308,$U274,Q273:Q308)</f>
        <v>0</v>
      </c>
      <c r="X274" s="43" t="s">
        <v>30</v>
      </c>
    </row>
    <row r="275" spans="1:24" ht="14.25" customHeight="1" x14ac:dyDescent="0.15">
      <c r="A275" s="7">
        <v>3</v>
      </c>
      <c r="B275" s="56" t="s">
        <v>254</v>
      </c>
      <c r="C275" s="9" t="s">
        <v>255</v>
      </c>
      <c r="D275" s="30" t="e">
        <f t="shared" si="119"/>
        <v>#VALUE!</v>
      </c>
      <c r="E275" s="30" t="e">
        <f t="shared" si="120"/>
        <v>#VALUE!</v>
      </c>
      <c r="F275" s="30" t="e">
        <f t="shared" si="121"/>
        <v>#VALUE!</v>
      </c>
      <c r="G275" s="10"/>
      <c r="H275" s="56" t="s">
        <v>327</v>
      </c>
      <c r="I275" s="45">
        <v>30</v>
      </c>
      <c r="J275" s="30">
        <f t="shared" si="122"/>
        <v>49.8</v>
      </c>
      <c r="K275" s="30">
        <f t="shared" si="123"/>
        <v>49.8</v>
      </c>
      <c r="L275" s="30">
        <f t="shared" si="124"/>
        <v>40.799999999999997</v>
      </c>
      <c r="M275" s="10"/>
      <c r="N275" s="67" t="s">
        <v>351</v>
      </c>
      <c r="O275" s="9" t="s">
        <v>134</v>
      </c>
      <c r="P275" s="30" t="e">
        <f t="shared" si="125"/>
        <v>#VALUE!</v>
      </c>
      <c r="Q275" s="30" t="e">
        <f t="shared" si="126"/>
        <v>#VALUE!</v>
      </c>
      <c r="R275" s="30" t="e">
        <f t="shared" si="127"/>
        <v>#VALUE!</v>
      </c>
      <c r="S275" s="10"/>
      <c r="U275" s="41"/>
      <c r="V275" s="42">
        <f>SUMIF($B273:$B308,$U275,D273:D308)+SUMIF($H273:$H308,$U275,J273:J308)+SUMIF($N273:$N308,$U275,P273:P308)</f>
        <v>0</v>
      </c>
      <c r="W275" s="42">
        <f>SUMIF($B273:$B308,$U275,E273:E308)+SUMIF($H273:$H308,$U275,K273:K308)+SUMIF($N273:$N308,$U275,Q273:Q308)</f>
        <v>0</v>
      </c>
      <c r="X275" s="43" t="s">
        <v>26</v>
      </c>
    </row>
    <row r="276" spans="1:24" ht="14.25" customHeight="1" x14ac:dyDescent="0.15">
      <c r="A276" s="7">
        <v>4</v>
      </c>
      <c r="B276" s="56" t="s">
        <v>78</v>
      </c>
      <c r="C276" s="45">
        <v>0.1</v>
      </c>
      <c r="D276" s="30">
        <f t="shared" si="119"/>
        <v>0.16600000000000001</v>
      </c>
      <c r="E276" s="30">
        <f t="shared" si="120"/>
        <v>0.16600000000000001</v>
      </c>
      <c r="F276" s="30">
        <f t="shared" si="121"/>
        <v>0.13600000000000001</v>
      </c>
      <c r="G276" s="10"/>
      <c r="H276" s="56" t="s">
        <v>50</v>
      </c>
      <c r="I276" s="45">
        <v>0.3</v>
      </c>
      <c r="J276" s="30">
        <f t="shared" si="122"/>
        <v>0.498</v>
      </c>
      <c r="K276" s="30">
        <f t="shared" si="123"/>
        <v>0.498</v>
      </c>
      <c r="L276" s="30">
        <f t="shared" si="124"/>
        <v>0.40799999999999997</v>
      </c>
      <c r="M276" s="10"/>
      <c r="N276" s="56" t="s">
        <v>329</v>
      </c>
      <c r="O276" s="45">
        <v>3</v>
      </c>
      <c r="P276" s="30">
        <f t="shared" si="125"/>
        <v>4.9800000000000004</v>
      </c>
      <c r="Q276" s="30">
        <f t="shared" si="126"/>
        <v>4.9800000000000004</v>
      </c>
      <c r="R276" s="30">
        <f t="shared" si="127"/>
        <v>4.08</v>
      </c>
      <c r="S276" s="10"/>
      <c r="U276" s="41"/>
      <c r="V276" s="42">
        <f>SUMIF($B273:$B308,$U276,D273:D308)+SUMIF($H273:$H308,$U276,J273:J308)+SUMIF($N273:$N308,$U276,P273:P308)</f>
        <v>0</v>
      </c>
      <c r="W276" s="42">
        <f>SUMIF($B273:$B308,$U276,E273:E308)+SUMIF($H273:$H308,$U276,K273:K308)+SUMIF($N273:$N308,$U276,Q273:Q308)</f>
        <v>0</v>
      </c>
      <c r="X276" s="43" t="s">
        <v>35</v>
      </c>
    </row>
    <row r="277" spans="1:24" ht="14.25" customHeight="1" x14ac:dyDescent="0.15">
      <c r="A277" s="7">
        <v>5</v>
      </c>
      <c r="B277" s="56" t="s">
        <v>39</v>
      </c>
      <c r="C277" s="45">
        <v>1</v>
      </c>
      <c r="D277" s="30">
        <f t="shared" si="119"/>
        <v>1.66</v>
      </c>
      <c r="E277" s="30">
        <f t="shared" si="120"/>
        <v>1.66</v>
      </c>
      <c r="F277" s="30">
        <f t="shared" si="121"/>
        <v>1.36</v>
      </c>
      <c r="G277" s="10"/>
      <c r="H277" s="56" t="s">
        <v>298</v>
      </c>
      <c r="I277" s="45">
        <v>3.25</v>
      </c>
      <c r="J277" s="30">
        <f t="shared" si="122"/>
        <v>5.3949999999999996</v>
      </c>
      <c r="K277" s="30">
        <f t="shared" si="123"/>
        <v>5.3949999999999996</v>
      </c>
      <c r="L277" s="30">
        <f t="shared" si="124"/>
        <v>4.42</v>
      </c>
      <c r="M277" s="10"/>
      <c r="N277" s="56"/>
      <c r="O277" s="45"/>
      <c r="P277" s="30" t="str">
        <f t="shared" si="125"/>
        <v/>
      </c>
      <c r="Q277" s="30" t="str">
        <f t="shared" si="126"/>
        <v/>
      </c>
      <c r="R277" s="30" t="str">
        <f t="shared" si="127"/>
        <v/>
      </c>
      <c r="S277" s="10"/>
      <c r="U277" s="41"/>
      <c r="V277" s="42">
        <f>SUMIF($B273:$B308,$U277,D273:D308)+SUMIF($H273:$H308,$U277,J273:J308)+SUMIF($N273:$N308,$U277,P273:P308)</f>
        <v>0</v>
      </c>
      <c r="W277" s="42">
        <f>SUMIF($B273:$B308,$U277,E273:E308)+SUMIF($H273:$H308,$U277,K273:K308)+SUMIF($N273:$N308,$U277,Q273:Q308)</f>
        <v>0</v>
      </c>
      <c r="X277" s="43" t="s">
        <v>38</v>
      </c>
    </row>
    <row r="278" spans="1:24" ht="14.25" customHeight="1" x14ac:dyDescent="0.15">
      <c r="A278" s="7">
        <v>6</v>
      </c>
      <c r="B278" s="56" t="s">
        <v>190</v>
      </c>
      <c r="C278" s="45">
        <v>1</v>
      </c>
      <c r="D278" s="30">
        <f t="shared" si="119"/>
        <v>1.66</v>
      </c>
      <c r="E278" s="30">
        <f t="shared" si="120"/>
        <v>1.66</v>
      </c>
      <c r="F278" s="30">
        <f t="shared" si="121"/>
        <v>1.36</v>
      </c>
      <c r="G278" s="10"/>
      <c r="H278" s="56" t="s">
        <v>32</v>
      </c>
      <c r="I278" s="45">
        <v>25</v>
      </c>
      <c r="J278" s="30">
        <f t="shared" si="122"/>
        <v>41.5</v>
      </c>
      <c r="K278" s="30">
        <f t="shared" si="123"/>
        <v>41.5</v>
      </c>
      <c r="L278" s="30">
        <f t="shared" si="124"/>
        <v>34</v>
      </c>
      <c r="M278" s="10"/>
      <c r="N278" s="35" t="s">
        <v>256</v>
      </c>
      <c r="O278" s="45"/>
      <c r="P278" s="30" t="str">
        <f t="shared" si="125"/>
        <v/>
      </c>
      <c r="Q278" s="30" t="str">
        <f t="shared" si="126"/>
        <v/>
      </c>
      <c r="R278" s="30" t="str">
        <f t="shared" si="127"/>
        <v/>
      </c>
      <c r="S278" s="10"/>
    </row>
    <row r="279" spans="1:24" ht="14.25" customHeight="1" x14ac:dyDescent="0.15">
      <c r="A279" s="7">
        <v>7</v>
      </c>
      <c r="B279" s="56" t="s">
        <v>115</v>
      </c>
      <c r="C279" s="45">
        <v>8</v>
      </c>
      <c r="D279" s="30">
        <f t="shared" si="119"/>
        <v>13.28</v>
      </c>
      <c r="E279" s="30">
        <f t="shared" si="120"/>
        <v>13.28</v>
      </c>
      <c r="F279" s="30">
        <f t="shared" si="121"/>
        <v>10.88</v>
      </c>
      <c r="G279" s="10"/>
      <c r="H279" s="56" t="s">
        <v>257</v>
      </c>
      <c r="I279" s="45">
        <v>5</v>
      </c>
      <c r="J279" s="30">
        <f t="shared" si="122"/>
        <v>8.3000000000000007</v>
      </c>
      <c r="K279" s="30">
        <f t="shared" si="123"/>
        <v>8.3000000000000007</v>
      </c>
      <c r="L279" s="30">
        <f t="shared" si="124"/>
        <v>6.8</v>
      </c>
      <c r="M279" s="10"/>
      <c r="N279" s="56" t="s">
        <v>310</v>
      </c>
      <c r="O279" s="45">
        <v>8</v>
      </c>
      <c r="P279" s="30">
        <f t="shared" si="125"/>
        <v>13.28</v>
      </c>
      <c r="Q279" s="30">
        <f t="shared" si="126"/>
        <v>13.28</v>
      </c>
      <c r="R279" s="30">
        <f t="shared" si="127"/>
        <v>10.88</v>
      </c>
      <c r="S279" s="10"/>
    </row>
    <row r="280" spans="1:24" ht="14.25" customHeight="1" x14ac:dyDescent="0.15">
      <c r="A280" s="7">
        <v>8</v>
      </c>
      <c r="B280" s="35"/>
      <c r="C280" s="45"/>
      <c r="D280" s="30" t="str">
        <f t="shared" si="119"/>
        <v/>
      </c>
      <c r="E280" s="30" t="str">
        <f t="shared" si="120"/>
        <v/>
      </c>
      <c r="F280" s="30" t="str">
        <f t="shared" si="121"/>
        <v/>
      </c>
      <c r="G280" s="10"/>
      <c r="H280" s="56" t="s">
        <v>50</v>
      </c>
      <c r="I280" s="45">
        <v>0.3</v>
      </c>
      <c r="J280" s="30">
        <f t="shared" si="122"/>
        <v>0.498</v>
      </c>
      <c r="K280" s="30">
        <f t="shared" si="123"/>
        <v>0.498</v>
      </c>
      <c r="L280" s="30">
        <f t="shared" si="124"/>
        <v>0.40799999999999997</v>
      </c>
      <c r="M280" s="10"/>
      <c r="N280" s="56" t="s">
        <v>305</v>
      </c>
      <c r="O280" s="45">
        <v>16</v>
      </c>
      <c r="P280" s="30">
        <f t="shared" si="125"/>
        <v>26.56</v>
      </c>
      <c r="Q280" s="30">
        <f t="shared" si="126"/>
        <v>26.56</v>
      </c>
      <c r="R280" s="30">
        <f t="shared" si="127"/>
        <v>21.76</v>
      </c>
      <c r="S280" s="10"/>
      <c r="U280" s="41"/>
      <c r="V280" s="41"/>
      <c r="W280" s="41"/>
      <c r="X280" s="41" t="s">
        <v>44</v>
      </c>
    </row>
    <row r="281" spans="1:24" ht="14.25" customHeight="1" x14ac:dyDescent="0.15">
      <c r="A281" s="7">
        <v>9</v>
      </c>
      <c r="B281" s="35" t="s">
        <v>258</v>
      </c>
      <c r="C281" s="45"/>
      <c r="D281" s="30" t="str">
        <f t="shared" si="119"/>
        <v/>
      </c>
      <c r="E281" s="30" t="str">
        <f t="shared" si="120"/>
        <v/>
      </c>
      <c r="F281" s="30" t="str">
        <f t="shared" si="121"/>
        <v/>
      </c>
      <c r="G281" s="10"/>
      <c r="H281" s="56" t="s">
        <v>34</v>
      </c>
      <c r="I281" s="45">
        <v>20</v>
      </c>
      <c r="J281" s="30">
        <f t="shared" si="122"/>
        <v>33.200000000000003</v>
      </c>
      <c r="K281" s="30">
        <f t="shared" si="123"/>
        <v>33.200000000000003</v>
      </c>
      <c r="L281" s="30">
        <f t="shared" si="124"/>
        <v>27.2</v>
      </c>
      <c r="M281" s="10"/>
      <c r="N281" s="56" t="s">
        <v>287</v>
      </c>
      <c r="O281" s="45">
        <v>16</v>
      </c>
      <c r="P281" s="30">
        <f t="shared" si="125"/>
        <v>26.56</v>
      </c>
      <c r="Q281" s="30">
        <f t="shared" si="126"/>
        <v>26.56</v>
      </c>
      <c r="R281" s="30">
        <f t="shared" si="127"/>
        <v>21.76</v>
      </c>
      <c r="S281" s="10"/>
    </row>
    <row r="282" spans="1:24" ht="14.25" customHeight="1" x14ac:dyDescent="0.15">
      <c r="A282" s="7">
        <v>10</v>
      </c>
      <c r="B282" s="56" t="s">
        <v>51</v>
      </c>
      <c r="C282" s="45">
        <v>5</v>
      </c>
      <c r="D282" s="30">
        <f t="shared" si="119"/>
        <v>8.3000000000000007</v>
      </c>
      <c r="E282" s="30">
        <f t="shared" si="120"/>
        <v>8.3000000000000007</v>
      </c>
      <c r="F282" s="30">
        <f t="shared" si="121"/>
        <v>6.8</v>
      </c>
      <c r="G282" s="10"/>
      <c r="H282" s="56" t="s">
        <v>95</v>
      </c>
      <c r="I282" s="45">
        <v>10</v>
      </c>
      <c r="J282" s="30">
        <f t="shared" si="122"/>
        <v>16.600000000000001</v>
      </c>
      <c r="K282" s="30">
        <f t="shared" si="123"/>
        <v>16.600000000000001</v>
      </c>
      <c r="L282" s="30">
        <f t="shared" si="124"/>
        <v>13.6</v>
      </c>
      <c r="M282" s="10"/>
      <c r="N282" s="56" t="s">
        <v>63</v>
      </c>
      <c r="O282" s="45">
        <v>7</v>
      </c>
      <c r="P282" s="30">
        <f t="shared" si="125"/>
        <v>11.62</v>
      </c>
      <c r="Q282" s="30">
        <f t="shared" si="126"/>
        <v>11.62</v>
      </c>
      <c r="R282" s="30">
        <f t="shared" si="127"/>
        <v>9.52</v>
      </c>
      <c r="S282" s="10"/>
    </row>
    <row r="283" spans="1:24" ht="14.25" customHeight="1" x14ac:dyDescent="0.15">
      <c r="A283" s="7">
        <v>11</v>
      </c>
      <c r="B283" s="56" t="s">
        <v>62</v>
      </c>
      <c r="C283" s="45">
        <v>20</v>
      </c>
      <c r="D283" s="30">
        <f t="shared" si="119"/>
        <v>33.200000000000003</v>
      </c>
      <c r="E283" s="30">
        <f t="shared" si="120"/>
        <v>33.200000000000003</v>
      </c>
      <c r="F283" s="30">
        <f t="shared" si="121"/>
        <v>27.2</v>
      </c>
      <c r="G283" s="10"/>
      <c r="H283" s="56" t="s">
        <v>259</v>
      </c>
      <c r="I283" s="45">
        <v>5</v>
      </c>
      <c r="J283" s="30">
        <f t="shared" si="122"/>
        <v>8.3000000000000007</v>
      </c>
      <c r="K283" s="30">
        <f t="shared" si="123"/>
        <v>8.3000000000000007</v>
      </c>
      <c r="L283" s="30">
        <f t="shared" si="124"/>
        <v>6.8</v>
      </c>
      <c r="M283" s="10"/>
      <c r="N283" s="56" t="s">
        <v>296</v>
      </c>
      <c r="O283" s="45">
        <v>7</v>
      </c>
      <c r="P283" s="30">
        <f t="shared" si="125"/>
        <v>11.62</v>
      </c>
      <c r="Q283" s="30">
        <f t="shared" si="126"/>
        <v>11.62</v>
      </c>
      <c r="R283" s="30">
        <f t="shared" si="127"/>
        <v>9.52</v>
      </c>
      <c r="S283" s="10"/>
    </row>
    <row r="284" spans="1:24" ht="14.25" customHeight="1" x14ac:dyDescent="0.15">
      <c r="A284" s="7">
        <v>12</v>
      </c>
      <c r="B284" s="56" t="s">
        <v>305</v>
      </c>
      <c r="C284" s="45">
        <v>15</v>
      </c>
      <c r="D284" s="30">
        <f t="shared" si="119"/>
        <v>24.9</v>
      </c>
      <c r="E284" s="30">
        <f t="shared" si="120"/>
        <v>24.9</v>
      </c>
      <c r="F284" s="30">
        <f t="shared" si="121"/>
        <v>20.399999999999999</v>
      </c>
      <c r="G284" s="10"/>
      <c r="H284" s="56" t="s">
        <v>260</v>
      </c>
      <c r="I284" s="45">
        <v>5</v>
      </c>
      <c r="J284" s="30">
        <f t="shared" si="122"/>
        <v>8.3000000000000007</v>
      </c>
      <c r="K284" s="30">
        <f t="shared" si="123"/>
        <v>8.3000000000000007</v>
      </c>
      <c r="L284" s="30">
        <f t="shared" si="124"/>
        <v>6.8</v>
      </c>
      <c r="M284" s="10"/>
      <c r="N284" s="56" t="s">
        <v>311</v>
      </c>
      <c r="O284" s="45">
        <v>3.2</v>
      </c>
      <c r="P284" s="30">
        <f t="shared" si="125"/>
        <v>5.3120000000000003</v>
      </c>
      <c r="Q284" s="30">
        <f t="shared" si="126"/>
        <v>5.3120000000000003</v>
      </c>
      <c r="R284" s="30">
        <f t="shared" si="127"/>
        <v>4.3520000000000003</v>
      </c>
      <c r="S284" s="10"/>
    </row>
    <row r="285" spans="1:24" ht="14.25" customHeight="1" x14ac:dyDescent="0.15">
      <c r="A285" s="7">
        <v>13</v>
      </c>
      <c r="B285" s="56" t="s">
        <v>113</v>
      </c>
      <c r="C285" s="45">
        <v>8</v>
      </c>
      <c r="D285" s="30">
        <f t="shared" si="119"/>
        <v>13.28</v>
      </c>
      <c r="E285" s="30">
        <f t="shared" si="120"/>
        <v>13.28</v>
      </c>
      <c r="F285" s="30">
        <f t="shared" si="121"/>
        <v>10.88</v>
      </c>
      <c r="G285" s="10"/>
      <c r="H285" s="56" t="s">
        <v>40</v>
      </c>
      <c r="I285" s="45">
        <v>5</v>
      </c>
      <c r="J285" s="30">
        <f t="shared" si="122"/>
        <v>8.3000000000000007</v>
      </c>
      <c r="K285" s="30">
        <f t="shared" si="123"/>
        <v>8.3000000000000007</v>
      </c>
      <c r="L285" s="30">
        <f t="shared" si="124"/>
        <v>6.8</v>
      </c>
      <c r="M285" s="10"/>
      <c r="N285" s="56" t="s">
        <v>149</v>
      </c>
      <c r="O285" s="45">
        <v>0.55000000000000004</v>
      </c>
      <c r="P285" s="30">
        <f t="shared" si="125"/>
        <v>0.91300000000000014</v>
      </c>
      <c r="Q285" s="30">
        <f t="shared" si="126"/>
        <v>0.91300000000000014</v>
      </c>
      <c r="R285" s="30">
        <f t="shared" si="127"/>
        <v>0.74800000000000011</v>
      </c>
      <c r="S285" s="10"/>
    </row>
    <row r="286" spans="1:24" ht="14.25" customHeight="1" x14ac:dyDescent="0.15">
      <c r="A286" s="7">
        <v>14</v>
      </c>
      <c r="B286" s="56" t="s">
        <v>60</v>
      </c>
      <c r="C286" s="45">
        <v>0.3</v>
      </c>
      <c r="D286" s="30">
        <f t="shared" si="119"/>
        <v>0.498</v>
      </c>
      <c r="E286" s="30">
        <f t="shared" si="120"/>
        <v>0.498</v>
      </c>
      <c r="F286" s="30">
        <f t="shared" si="121"/>
        <v>0.40799999999999997</v>
      </c>
      <c r="G286" s="10"/>
      <c r="H286" s="56" t="s">
        <v>45</v>
      </c>
      <c r="I286" s="45">
        <v>0.3</v>
      </c>
      <c r="J286" s="30">
        <f t="shared" si="122"/>
        <v>0.498</v>
      </c>
      <c r="K286" s="30">
        <f t="shared" si="123"/>
        <v>0.498</v>
      </c>
      <c r="L286" s="30">
        <f t="shared" si="124"/>
        <v>0.40799999999999997</v>
      </c>
      <c r="M286" s="10"/>
      <c r="N286" s="56" t="s">
        <v>78</v>
      </c>
      <c r="O286" s="45">
        <v>0.1</v>
      </c>
      <c r="P286" s="30">
        <f t="shared" si="125"/>
        <v>0.16600000000000001</v>
      </c>
      <c r="Q286" s="30">
        <f t="shared" si="126"/>
        <v>0.16600000000000001</v>
      </c>
      <c r="R286" s="30">
        <f t="shared" si="127"/>
        <v>0.13600000000000001</v>
      </c>
      <c r="S286" s="10"/>
      <c r="U286" s="39" t="s">
        <v>57</v>
      </c>
      <c r="V286" s="36"/>
      <c r="W286" s="36"/>
      <c r="X286" s="36"/>
    </row>
    <row r="287" spans="1:24" ht="14.25" customHeight="1" x14ac:dyDescent="0.15">
      <c r="A287" s="7">
        <v>15</v>
      </c>
      <c r="B287" s="56" t="s">
        <v>190</v>
      </c>
      <c r="C287" s="45">
        <v>0.3</v>
      </c>
      <c r="D287" s="30">
        <f t="shared" si="119"/>
        <v>0.498</v>
      </c>
      <c r="E287" s="30">
        <f t="shared" si="120"/>
        <v>0.498</v>
      </c>
      <c r="F287" s="30">
        <f t="shared" si="121"/>
        <v>0.40799999999999997</v>
      </c>
      <c r="G287" s="10"/>
      <c r="H287" s="56" t="s">
        <v>317</v>
      </c>
      <c r="I287" s="45">
        <v>12.5</v>
      </c>
      <c r="J287" s="30">
        <f t="shared" si="122"/>
        <v>20.75</v>
      </c>
      <c r="K287" s="30">
        <f t="shared" si="123"/>
        <v>20.75</v>
      </c>
      <c r="L287" s="30">
        <f t="shared" si="124"/>
        <v>17</v>
      </c>
      <c r="M287" s="10"/>
      <c r="N287" s="35"/>
      <c r="O287" s="45"/>
      <c r="P287" s="30" t="str">
        <f t="shared" si="125"/>
        <v/>
      </c>
      <c r="Q287" s="30" t="str">
        <f t="shared" si="126"/>
        <v/>
      </c>
      <c r="R287" s="30" t="str">
        <f t="shared" si="127"/>
        <v/>
      </c>
      <c r="S287" s="10"/>
      <c r="U287" s="41"/>
      <c r="V287" s="41"/>
      <c r="W287" s="41"/>
      <c r="X287" s="41" t="s">
        <v>58</v>
      </c>
    </row>
    <row r="288" spans="1:24" ht="14.25" customHeight="1" x14ac:dyDescent="0.15">
      <c r="A288" s="7">
        <v>16</v>
      </c>
      <c r="B288" s="56" t="s">
        <v>78</v>
      </c>
      <c r="C288" s="45">
        <v>0.1</v>
      </c>
      <c r="D288" s="30">
        <f t="shared" si="119"/>
        <v>0.16600000000000001</v>
      </c>
      <c r="E288" s="30">
        <f t="shared" si="120"/>
        <v>0.16600000000000001</v>
      </c>
      <c r="F288" s="30">
        <f t="shared" si="121"/>
        <v>0.13600000000000001</v>
      </c>
      <c r="G288" s="10"/>
      <c r="H288" s="56" t="s">
        <v>102</v>
      </c>
      <c r="I288" s="45">
        <v>5.6</v>
      </c>
      <c r="J288" s="30">
        <f t="shared" si="122"/>
        <v>9.2959999999999994</v>
      </c>
      <c r="K288" s="30">
        <f t="shared" si="123"/>
        <v>9.2959999999999994</v>
      </c>
      <c r="L288" s="30">
        <f t="shared" si="124"/>
        <v>7.6159999999999988</v>
      </c>
      <c r="M288" s="10"/>
      <c r="N288" s="35" t="s">
        <v>261</v>
      </c>
      <c r="O288" s="45"/>
      <c r="P288" s="30" t="str">
        <f t="shared" si="125"/>
        <v/>
      </c>
      <c r="Q288" s="30" t="str">
        <f t="shared" si="126"/>
        <v/>
      </c>
      <c r="R288" s="30" t="str">
        <f t="shared" si="127"/>
        <v/>
      </c>
      <c r="S288" s="10"/>
    </row>
    <row r="289" spans="1:19" ht="14.25" customHeight="1" x14ac:dyDescent="0.15">
      <c r="A289" s="7">
        <v>17</v>
      </c>
      <c r="B289" s="56" t="s">
        <v>59</v>
      </c>
      <c r="C289" s="45">
        <v>0.01</v>
      </c>
      <c r="D289" s="30">
        <f t="shared" si="119"/>
        <v>1.66E-2</v>
      </c>
      <c r="E289" s="30">
        <f t="shared" si="120"/>
        <v>1.66E-2</v>
      </c>
      <c r="F289" s="30">
        <f t="shared" si="121"/>
        <v>1.3599999999999999E-2</v>
      </c>
      <c r="G289" s="10"/>
      <c r="H289" s="56" t="s">
        <v>328</v>
      </c>
      <c r="I289" s="45">
        <v>5</v>
      </c>
      <c r="J289" s="30">
        <f t="shared" si="122"/>
        <v>8.3000000000000007</v>
      </c>
      <c r="K289" s="30">
        <f t="shared" si="123"/>
        <v>8.3000000000000007</v>
      </c>
      <c r="L289" s="30">
        <f t="shared" si="124"/>
        <v>6.8</v>
      </c>
      <c r="M289" s="10"/>
      <c r="N289" s="56" t="s">
        <v>91</v>
      </c>
      <c r="O289" s="45">
        <v>15</v>
      </c>
      <c r="P289" s="30">
        <f t="shared" si="125"/>
        <v>24.9</v>
      </c>
      <c r="Q289" s="30">
        <f t="shared" si="126"/>
        <v>24.9</v>
      </c>
      <c r="R289" s="30">
        <f t="shared" si="127"/>
        <v>20.399999999999999</v>
      </c>
      <c r="S289" s="10"/>
    </row>
    <row r="290" spans="1:19" ht="14.25" customHeight="1" x14ac:dyDescent="0.15">
      <c r="A290" s="7">
        <v>18</v>
      </c>
      <c r="B290" s="56" t="s">
        <v>50</v>
      </c>
      <c r="C290" s="45">
        <v>0.3</v>
      </c>
      <c r="D290" s="30">
        <f t="shared" si="119"/>
        <v>0.498</v>
      </c>
      <c r="E290" s="30">
        <f t="shared" si="120"/>
        <v>0.498</v>
      </c>
      <c r="F290" s="30">
        <f t="shared" si="121"/>
        <v>0.40799999999999997</v>
      </c>
      <c r="G290" s="10"/>
      <c r="H290" s="56" t="s">
        <v>104</v>
      </c>
      <c r="I290" s="45">
        <v>1.2</v>
      </c>
      <c r="J290" s="30">
        <f t="shared" si="122"/>
        <v>1.992</v>
      </c>
      <c r="K290" s="30">
        <f t="shared" si="123"/>
        <v>1.992</v>
      </c>
      <c r="L290" s="30">
        <f t="shared" si="124"/>
        <v>1.6319999999999999</v>
      </c>
      <c r="M290" s="10"/>
      <c r="N290" s="56" t="s">
        <v>331</v>
      </c>
      <c r="O290" s="45">
        <v>10</v>
      </c>
      <c r="P290" s="30">
        <f t="shared" si="125"/>
        <v>16.600000000000001</v>
      </c>
      <c r="Q290" s="30">
        <f t="shared" si="126"/>
        <v>16.600000000000001</v>
      </c>
      <c r="R290" s="30">
        <f t="shared" si="127"/>
        <v>13.6</v>
      </c>
      <c r="S290" s="10"/>
    </row>
    <row r="291" spans="1:19" ht="14.25" customHeight="1" x14ac:dyDescent="0.15">
      <c r="A291" s="7">
        <v>19</v>
      </c>
      <c r="B291" s="35"/>
      <c r="C291" s="45"/>
      <c r="D291" s="30" t="str">
        <f t="shared" si="119"/>
        <v/>
      </c>
      <c r="E291" s="30" t="str">
        <f t="shared" si="120"/>
        <v/>
      </c>
      <c r="F291" s="30" t="str">
        <f t="shared" si="121"/>
        <v/>
      </c>
      <c r="G291" s="10"/>
      <c r="H291" s="56" t="s">
        <v>78</v>
      </c>
      <c r="I291" s="45">
        <v>0.3</v>
      </c>
      <c r="J291" s="30">
        <f t="shared" si="122"/>
        <v>0.498</v>
      </c>
      <c r="K291" s="30">
        <f t="shared" si="123"/>
        <v>0.498</v>
      </c>
      <c r="L291" s="30">
        <f t="shared" si="124"/>
        <v>0.40799999999999997</v>
      </c>
      <c r="M291" s="10"/>
      <c r="N291" s="56" t="s">
        <v>34</v>
      </c>
      <c r="O291" s="45">
        <v>15</v>
      </c>
      <c r="P291" s="30">
        <f t="shared" si="125"/>
        <v>24.9</v>
      </c>
      <c r="Q291" s="30">
        <f t="shared" si="126"/>
        <v>24.9</v>
      </c>
      <c r="R291" s="30">
        <f t="shared" si="127"/>
        <v>20.399999999999999</v>
      </c>
      <c r="S291" s="10"/>
    </row>
    <row r="292" spans="1:19" ht="14.25" customHeight="1" x14ac:dyDescent="0.15">
      <c r="A292" s="7">
        <v>20</v>
      </c>
      <c r="B292" s="35" t="s">
        <v>262</v>
      </c>
      <c r="C292" s="45"/>
      <c r="D292" s="30" t="str">
        <f t="shared" si="119"/>
        <v/>
      </c>
      <c r="E292" s="30" t="str">
        <f t="shared" si="120"/>
        <v/>
      </c>
      <c r="F292" s="30" t="str">
        <f t="shared" si="121"/>
        <v/>
      </c>
      <c r="G292" s="10"/>
      <c r="H292" s="56" t="s">
        <v>59</v>
      </c>
      <c r="I292" s="45">
        <v>0.01</v>
      </c>
      <c r="J292" s="30">
        <f t="shared" si="122"/>
        <v>1.66E-2</v>
      </c>
      <c r="K292" s="30">
        <f t="shared" si="123"/>
        <v>1.66E-2</v>
      </c>
      <c r="L292" s="30">
        <f t="shared" si="124"/>
        <v>1.3599999999999999E-2</v>
      </c>
      <c r="M292" s="10"/>
      <c r="N292" s="56" t="s">
        <v>72</v>
      </c>
      <c r="O292" s="45">
        <v>5</v>
      </c>
      <c r="P292" s="30">
        <f t="shared" si="125"/>
        <v>8.3000000000000007</v>
      </c>
      <c r="Q292" s="30">
        <f t="shared" si="126"/>
        <v>8.3000000000000007</v>
      </c>
      <c r="R292" s="30">
        <f t="shared" si="127"/>
        <v>6.8</v>
      </c>
      <c r="S292" s="10"/>
    </row>
    <row r="293" spans="1:19" ht="14.25" customHeight="1" x14ac:dyDescent="0.15">
      <c r="A293" s="7">
        <v>21</v>
      </c>
      <c r="B293" s="67" t="s">
        <v>263</v>
      </c>
      <c r="C293" s="45">
        <v>10</v>
      </c>
      <c r="D293" s="30">
        <f t="shared" si="119"/>
        <v>16.600000000000001</v>
      </c>
      <c r="E293" s="30">
        <f t="shared" si="120"/>
        <v>16.600000000000001</v>
      </c>
      <c r="F293" s="30">
        <f t="shared" si="121"/>
        <v>13.6</v>
      </c>
      <c r="G293" s="10"/>
      <c r="H293" s="56" t="s">
        <v>105</v>
      </c>
      <c r="I293" s="45">
        <v>0.8</v>
      </c>
      <c r="J293" s="30">
        <f t="shared" si="122"/>
        <v>1.3280000000000001</v>
      </c>
      <c r="K293" s="30">
        <f t="shared" si="123"/>
        <v>1.3280000000000001</v>
      </c>
      <c r="L293" s="30">
        <f t="shared" si="124"/>
        <v>1.0880000000000001</v>
      </c>
      <c r="M293" s="10"/>
      <c r="N293" s="56" t="s">
        <v>40</v>
      </c>
      <c r="O293" s="45">
        <v>5.36</v>
      </c>
      <c r="P293" s="30">
        <f t="shared" si="125"/>
        <v>8.8976000000000006</v>
      </c>
      <c r="Q293" s="30">
        <f t="shared" si="126"/>
        <v>8.8976000000000006</v>
      </c>
      <c r="R293" s="30">
        <f t="shared" si="127"/>
        <v>7.2896000000000001</v>
      </c>
      <c r="S293" s="10"/>
    </row>
    <row r="294" spans="1:19" ht="14.25" customHeight="1" x14ac:dyDescent="0.15">
      <c r="A294" s="7">
        <v>22</v>
      </c>
      <c r="B294" s="56" t="s">
        <v>34</v>
      </c>
      <c r="C294" s="45">
        <v>15</v>
      </c>
      <c r="D294" s="30">
        <f t="shared" si="119"/>
        <v>24.9</v>
      </c>
      <c r="E294" s="30">
        <f t="shared" si="120"/>
        <v>24.9</v>
      </c>
      <c r="F294" s="30">
        <f t="shared" si="121"/>
        <v>20.399999999999999</v>
      </c>
      <c r="G294" s="10"/>
      <c r="H294" s="56" t="s">
        <v>55</v>
      </c>
      <c r="I294" s="45">
        <v>0.8</v>
      </c>
      <c r="J294" s="30">
        <f t="shared" si="122"/>
        <v>1.3280000000000001</v>
      </c>
      <c r="K294" s="30">
        <f t="shared" si="123"/>
        <v>1.3280000000000001</v>
      </c>
      <c r="L294" s="30">
        <f t="shared" si="124"/>
        <v>1.0880000000000001</v>
      </c>
      <c r="M294" s="10"/>
      <c r="N294" s="56" t="s">
        <v>342</v>
      </c>
      <c r="O294" s="45">
        <v>0.5</v>
      </c>
      <c r="P294" s="30">
        <f t="shared" si="125"/>
        <v>0.83</v>
      </c>
      <c r="Q294" s="30">
        <f t="shared" si="126"/>
        <v>0.83</v>
      </c>
      <c r="R294" s="30">
        <f t="shared" si="127"/>
        <v>0.68</v>
      </c>
      <c r="S294" s="10"/>
    </row>
    <row r="295" spans="1:19" ht="14.25" customHeight="1" x14ac:dyDescent="0.15">
      <c r="A295" s="7">
        <v>23</v>
      </c>
      <c r="B295" s="56" t="s">
        <v>40</v>
      </c>
      <c r="C295" s="45">
        <v>5</v>
      </c>
      <c r="D295" s="30">
        <f t="shared" si="119"/>
        <v>8.3000000000000007</v>
      </c>
      <c r="E295" s="30">
        <f t="shared" si="120"/>
        <v>8.3000000000000007</v>
      </c>
      <c r="F295" s="30">
        <f t="shared" si="121"/>
        <v>6.8</v>
      </c>
      <c r="G295" s="10"/>
      <c r="H295" s="56" t="s">
        <v>213</v>
      </c>
      <c r="I295" s="45">
        <v>0.8</v>
      </c>
      <c r="J295" s="30">
        <f t="shared" si="122"/>
        <v>1.3280000000000001</v>
      </c>
      <c r="K295" s="30">
        <f t="shared" si="123"/>
        <v>1.3280000000000001</v>
      </c>
      <c r="L295" s="30">
        <f t="shared" si="124"/>
        <v>1.0880000000000001</v>
      </c>
      <c r="M295" s="10"/>
      <c r="N295" s="56" t="s">
        <v>264</v>
      </c>
      <c r="O295" s="45">
        <v>6</v>
      </c>
      <c r="P295" s="30">
        <f t="shared" si="125"/>
        <v>9.9600000000000009</v>
      </c>
      <c r="Q295" s="30">
        <f t="shared" si="126"/>
        <v>9.9600000000000009</v>
      </c>
      <c r="R295" s="30">
        <f t="shared" si="127"/>
        <v>8.16</v>
      </c>
      <c r="S295" s="10"/>
    </row>
    <row r="296" spans="1:19" ht="14.25" customHeight="1" x14ac:dyDescent="0.15">
      <c r="A296" s="7">
        <v>24</v>
      </c>
      <c r="B296" s="56" t="s">
        <v>287</v>
      </c>
      <c r="C296" s="45">
        <v>8</v>
      </c>
      <c r="D296" s="30">
        <f t="shared" si="119"/>
        <v>13.28</v>
      </c>
      <c r="E296" s="30">
        <f t="shared" si="120"/>
        <v>13.28</v>
      </c>
      <c r="F296" s="30">
        <f t="shared" si="121"/>
        <v>10.88</v>
      </c>
      <c r="G296" s="10"/>
      <c r="H296" s="35"/>
      <c r="I296" s="45"/>
      <c r="J296" s="30" t="str">
        <f t="shared" si="122"/>
        <v/>
      </c>
      <c r="K296" s="30" t="str">
        <f t="shared" si="123"/>
        <v/>
      </c>
      <c r="L296" s="30" t="str">
        <f t="shared" si="124"/>
        <v/>
      </c>
      <c r="M296" s="10"/>
      <c r="N296" s="56" t="s">
        <v>350</v>
      </c>
      <c r="O296" s="45">
        <v>3</v>
      </c>
      <c r="P296" s="30">
        <f t="shared" si="125"/>
        <v>4.9800000000000004</v>
      </c>
      <c r="Q296" s="30">
        <f t="shared" si="126"/>
        <v>4.9800000000000004</v>
      </c>
      <c r="R296" s="30">
        <f t="shared" si="127"/>
        <v>4.08</v>
      </c>
      <c r="S296" s="10"/>
    </row>
    <row r="297" spans="1:19" ht="14.25" customHeight="1" x14ac:dyDescent="0.15">
      <c r="A297" s="7">
        <v>25</v>
      </c>
      <c r="B297" s="56" t="s">
        <v>77</v>
      </c>
      <c r="C297" s="45">
        <v>3</v>
      </c>
      <c r="D297" s="30">
        <f t="shared" si="119"/>
        <v>4.9800000000000004</v>
      </c>
      <c r="E297" s="30">
        <f t="shared" si="120"/>
        <v>4.9800000000000004</v>
      </c>
      <c r="F297" s="30">
        <f t="shared" si="121"/>
        <v>4.08</v>
      </c>
      <c r="G297" s="10"/>
      <c r="H297" s="35" t="s">
        <v>265</v>
      </c>
      <c r="I297" s="45"/>
      <c r="J297" s="30" t="str">
        <f t="shared" si="122"/>
        <v/>
      </c>
      <c r="K297" s="30" t="str">
        <f t="shared" si="123"/>
        <v/>
      </c>
      <c r="L297" s="30" t="str">
        <f t="shared" si="124"/>
        <v/>
      </c>
      <c r="M297" s="10"/>
      <c r="N297" s="56" t="s">
        <v>78</v>
      </c>
      <c r="O297" s="45">
        <v>0.3</v>
      </c>
      <c r="P297" s="30">
        <f t="shared" si="125"/>
        <v>0.498</v>
      </c>
      <c r="Q297" s="30">
        <f t="shared" si="126"/>
        <v>0.498</v>
      </c>
      <c r="R297" s="30">
        <f t="shared" si="127"/>
        <v>0.40799999999999997</v>
      </c>
      <c r="S297" s="10"/>
    </row>
    <row r="298" spans="1:19" ht="14.25" customHeight="1" x14ac:dyDescent="0.15">
      <c r="A298" s="7">
        <v>26</v>
      </c>
      <c r="B298" s="56" t="s">
        <v>78</v>
      </c>
      <c r="C298" s="45">
        <v>0.3</v>
      </c>
      <c r="D298" s="30">
        <f t="shared" si="119"/>
        <v>0.498</v>
      </c>
      <c r="E298" s="30">
        <f t="shared" si="120"/>
        <v>0.498</v>
      </c>
      <c r="F298" s="30">
        <f t="shared" si="121"/>
        <v>0.40799999999999997</v>
      </c>
      <c r="G298" s="10"/>
      <c r="H298" s="56" t="s">
        <v>304</v>
      </c>
      <c r="I298" s="45">
        <v>3.57</v>
      </c>
      <c r="J298" s="30">
        <f t="shared" si="122"/>
        <v>5.9261999999999997</v>
      </c>
      <c r="K298" s="30">
        <f t="shared" si="123"/>
        <v>5.9261999999999997</v>
      </c>
      <c r="L298" s="30">
        <f t="shared" si="124"/>
        <v>4.8552</v>
      </c>
      <c r="M298" s="10"/>
      <c r="N298" s="56" t="s">
        <v>59</v>
      </c>
      <c r="O298" s="45">
        <v>0.01</v>
      </c>
      <c r="P298" s="30">
        <f t="shared" si="125"/>
        <v>1.66E-2</v>
      </c>
      <c r="Q298" s="30">
        <f t="shared" si="126"/>
        <v>1.66E-2</v>
      </c>
      <c r="R298" s="30">
        <f t="shared" si="127"/>
        <v>1.3599999999999999E-2</v>
      </c>
      <c r="S298" s="10"/>
    </row>
    <row r="299" spans="1:19" ht="14.25" customHeight="1" x14ac:dyDescent="0.15">
      <c r="A299" s="7">
        <v>27</v>
      </c>
      <c r="B299" s="56" t="s">
        <v>157</v>
      </c>
      <c r="C299" s="45">
        <v>0.01</v>
      </c>
      <c r="D299" s="30">
        <f t="shared" si="119"/>
        <v>1.66E-2</v>
      </c>
      <c r="E299" s="30">
        <f t="shared" si="120"/>
        <v>1.66E-2</v>
      </c>
      <c r="F299" s="30">
        <f t="shared" si="121"/>
        <v>1.3599999999999999E-2</v>
      </c>
      <c r="G299" s="10"/>
      <c r="H299" s="56" t="s">
        <v>62</v>
      </c>
      <c r="I299" s="45">
        <v>18</v>
      </c>
      <c r="J299" s="30">
        <f t="shared" si="122"/>
        <v>29.88</v>
      </c>
      <c r="K299" s="30">
        <f t="shared" si="123"/>
        <v>29.88</v>
      </c>
      <c r="L299" s="30">
        <f t="shared" si="124"/>
        <v>24.48</v>
      </c>
      <c r="M299" s="10"/>
      <c r="N299" s="56" t="s">
        <v>60</v>
      </c>
      <c r="O299" s="45">
        <v>2</v>
      </c>
      <c r="P299" s="30">
        <f t="shared" si="125"/>
        <v>3.32</v>
      </c>
      <c r="Q299" s="30">
        <f t="shared" si="126"/>
        <v>3.32</v>
      </c>
      <c r="R299" s="30">
        <f t="shared" si="127"/>
        <v>2.72</v>
      </c>
      <c r="S299" s="10"/>
    </row>
    <row r="300" spans="1:19" ht="14.25" customHeight="1" x14ac:dyDescent="0.15">
      <c r="A300" s="7">
        <v>28</v>
      </c>
      <c r="B300" s="56" t="s">
        <v>266</v>
      </c>
      <c r="C300" s="45">
        <v>0.8</v>
      </c>
      <c r="D300" s="30">
        <f t="shared" si="119"/>
        <v>1.3280000000000001</v>
      </c>
      <c r="E300" s="30">
        <f t="shared" si="120"/>
        <v>1.3280000000000001</v>
      </c>
      <c r="F300" s="30">
        <f t="shared" si="121"/>
        <v>1.0880000000000001</v>
      </c>
      <c r="G300" s="10"/>
      <c r="H300" s="56" t="s">
        <v>98</v>
      </c>
      <c r="I300" s="45">
        <v>15</v>
      </c>
      <c r="J300" s="30">
        <f t="shared" si="122"/>
        <v>24.9</v>
      </c>
      <c r="K300" s="30">
        <f t="shared" si="123"/>
        <v>24.9</v>
      </c>
      <c r="L300" s="30">
        <f t="shared" si="124"/>
        <v>20.399999999999999</v>
      </c>
      <c r="M300" s="10"/>
      <c r="N300" s="56" t="s">
        <v>293</v>
      </c>
      <c r="O300" s="45">
        <v>0.5</v>
      </c>
      <c r="P300" s="30">
        <f t="shared" si="125"/>
        <v>0.83</v>
      </c>
      <c r="Q300" s="30">
        <f t="shared" si="126"/>
        <v>0.83</v>
      </c>
      <c r="R300" s="30">
        <f t="shared" si="127"/>
        <v>0.68</v>
      </c>
      <c r="S300" s="10"/>
    </row>
    <row r="301" spans="1:19" ht="14.25" customHeight="1" x14ac:dyDescent="0.15">
      <c r="A301" s="7">
        <v>29</v>
      </c>
      <c r="B301" s="56" t="s">
        <v>60</v>
      </c>
      <c r="C301" s="45">
        <v>1.5</v>
      </c>
      <c r="D301" s="30">
        <f t="shared" si="119"/>
        <v>2.4900000000000002</v>
      </c>
      <c r="E301" s="30">
        <f t="shared" si="120"/>
        <v>2.4900000000000002</v>
      </c>
      <c r="F301" s="30">
        <f t="shared" si="121"/>
        <v>2.04</v>
      </c>
      <c r="G301" s="10"/>
      <c r="H301" s="56" t="s">
        <v>40</v>
      </c>
      <c r="I301" s="45">
        <v>7</v>
      </c>
      <c r="J301" s="30">
        <f t="shared" si="122"/>
        <v>11.62</v>
      </c>
      <c r="K301" s="30">
        <f t="shared" si="123"/>
        <v>11.62</v>
      </c>
      <c r="L301" s="30">
        <f t="shared" si="124"/>
        <v>9.52</v>
      </c>
      <c r="M301" s="10"/>
      <c r="N301" s="56" t="s">
        <v>50</v>
      </c>
      <c r="O301" s="45">
        <v>0.3</v>
      </c>
      <c r="P301" s="30">
        <f t="shared" si="125"/>
        <v>0.498</v>
      </c>
      <c r="Q301" s="30">
        <f t="shared" si="126"/>
        <v>0.498</v>
      </c>
      <c r="R301" s="30">
        <f t="shared" si="127"/>
        <v>0.40799999999999997</v>
      </c>
      <c r="S301" s="10"/>
    </row>
    <row r="302" spans="1:19" ht="14.25" customHeight="1" x14ac:dyDescent="0.15">
      <c r="A302" s="7">
        <v>30</v>
      </c>
      <c r="B302" s="56" t="s">
        <v>50</v>
      </c>
      <c r="C302" s="45">
        <v>0.3</v>
      </c>
      <c r="D302" s="30">
        <f t="shared" si="119"/>
        <v>0.498</v>
      </c>
      <c r="E302" s="30">
        <f t="shared" si="120"/>
        <v>0.498</v>
      </c>
      <c r="F302" s="30">
        <f t="shared" si="121"/>
        <v>0.40799999999999997</v>
      </c>
      <c r="H302" s="56" t="s">
        <v>322</v>
      </c>
      <c r="I302" s="45">
        <v>7</v>
      </c>
      <c r="J302" s="30">
        <f t="shared" si="122"/>
        <v>11.62</v>
      </c>
      <c r="K302" s="30">
        <f t="shared" si="123"/>
        <v>11.62</v>
      </c>
      <c r="L302" s="30">
        <f t="shared" si="124"/>
        <v>9.52</v>
      </c>
      <c r="N302" s="56"/>
      <c r="O302" s="9"/>
      <c r="P302" s="30" t="str">
        <f t="shared" si="125"/>
        <v/>
      </c>
      <c r="Q302" s="30" t="str">
        <f t="shared" si="126"/>
        <v/>
      </c>
      <c r="R302" s="30" t="str">
        <f t="shared" si="127"/>
        <v/>
      </c>
    </row>
    <row r="303" spans="1:19" ht="14.25" customHeight="1" x14ac:dyDescent="0.15">
      <c r="A303" s="7">
        <v>31</v>
      </c>
      <c r="B303" s="35"/>
      <c r="C303" s="45"/>
      <c r="D303" s="30" t="str">
        <f t="shared" si="119"/>
        <v/>
      </c>
      <c r="E303" s="30" t="str">
        <f t="shared" si="120"/>
        <v/>
      </c>
      <c r="F303" s="30" t="str">
        <f t="shared" si="121"/>
        <v/>
      </c>
      <c r="H303" s="56" t="s">
        <v>296</v>
      </c>
      <c r="I303" s="45">
        <v>7</v>
      </c>
      <c r="J303" s="30">
        <f t="shared" si="122"/>
        <v>11.62</v>
      </c>
      <c r="K303" s="30">
        <f t="shared" si="123"/>
        <v>11.62</v>
      </c>
      <c r="L303" s="30">
        <f t="shared" si="124"/>
        <v>9.52</v>
      </c>
      <c r="N303" s="35"/>
      <c r="O303" s="9"/>
      <c r="P303" s="30" t="str">
        <f t="shared" si="125"/>
        <v/>
      </c>
      <c r="Q303" s="30" t="str">
        <f t="shared" si="126"/>
        <v/>
      </c>
      <c r="R303" s="30" t="str">
        <f t="shared" si="127"/>
        <v/>
      </c>
    </row>
    <row r="304" spans="1:19" ht="14.25" customHeight="1" x14ac:dyDescent="0.15">
      <c r="A304" s="7">
        <v>32</v>
      </c>
      <c r="B304" s="35"/>
      <c r="C304" s="9"/>
      <c r="D304" s="30" t="str">
        <f t="shared" si="119"/>
        <v/>
      </c>
      <c r="E304" s="30" t="str">
        <f t="shared" si="120"/>
        <v/>
      </c>
      <c r="F304" s="30" t="str">
        <f t="shared" si="121"/>
        <v/>
      </c>
      <c r="G304" s="10"/>
      <c r="H304" s="56" t="s">
        <v>267</v>
      </c>
      <c r="I304" s="45">
        <v>3.2</v>
      </c>
      <c r="J304" s="30">
        <f t="shared" si="122"/>
        <v>5.3120000000000003</v>
      </c>
      <c r="K304" s="30">
        <f t="shared" si="123"/>
        <v>5.3120000000000003</v>
      </c>
      <c r="L304" s="30">
        <f t="shared" si="124"/>
        <v>4.3520000000000003</v>
      </c>
      <c r="M304" s="10"/>
      <c r="N304" s="35"/>
      <c r="O304" s="9"/>
      <c r="P304" s="30" t="str">
        <f t="shared" si="125"/>
        <v/>
      </c>
      <c r="Q304" s="30" t="str">
        <f t="shared" si="126"/>
        <v/>
      </c>
      <c r="R304" s="30" t="str">
        <f t="shared" si="127"/>
        <v/>
      </c>
      <c r="S304" s="10"/>
    </row>
    <row r="305" spans="1:24" ht="14.25" customHeight="1" x14ac:dyDescent="0.15">
      <c r="A305" s="7">
        <v>33</v>
      </c>
      <c r="B305" s="35"/>
      <c r="C305" s="9"/>
      <c r="D305" s="30" t="str">
        <f t="shared" si="119"/>
        <v/>
      </c>
      <c r="E305" s="30" t="str">
        <f t="shared" si="120"/>
        <v/>
      </c>
      <c r="F305" s="30" t="str">
        <f t="shared" si="121"/>
        <v/>
      </c>
      <c r="G305" s="10"/>
      <c r="H305" s="56" t="s">
        <v>78</v>
      </c>
      <c r="I305" s="45">
        <v>0.2</v>
      </c>
      <c r="J305" s="30">
        <f t="shared" si="122"/>
        <v>0.33200000000000002</v>
      </c>
      <c r="K305" s="30">
        <f t="shared" si="123"/>
        <v>0.33200000000000002</v>
      </c>
      <c r="L305" s="30">
        <f t="shared" si="124"/>
        <v>0.27200000000000002</v>
      </c>
      <c r="M305" s="10"/>
      <c r="N305" s="35"/>
      <c r="O305" s="9"/>
      <c r="P305" s="30" t="str">
        <f t="shared" si="125"/>
        <v/>
      </c>
      <c r="Q305" s="30" t="str">
        <f t="shared" si="126"/>
        <v/>
      </c>
      <c r="R305" s="30" t="str">
        <f t="shared" si="127"/>
        <v/>
      </c>
      <c r="S305" s="10"/>
    </row>
    <row r="306" spans="1:24" ht="14.25" customHeight="1" x14ac:dyDescent="0.15">
      <c r="A306" s="7">
        <v>34</v>
      </c>
      <c r="B306" s="35"/>
      <c r="C306" s="9"/>
      <c r="D306" s="30" t="str">
        <f t="shared" si="119"/>
        <v/>
      </c>
      <c r="E306" s="30" t="str">
        <f t="shared" si="120"/>
        <v/>
      </c>
      <c r="F306" s="30" t="str">
        <f t="shared" si="121"/>
        <v/>
      </c>
      <c r="G306" s="10"/>
      <c r="H306" s="56"/>
      <c r="I306" s="9"/>
      <c r="J306" s="30" t="str">
        <f t="shared" si="122"/>
        <v/>
      </c>
      <c r="K306" s="30" t="str">
        <f t="shared" si="123"/>
        <v/>
      </c>
      <c r="L306" s="30" t="str">
        <f t="shared" si="124"/>
        <v/>
      </c>
      <c r="M306" s="10"/>
      <c r="N306" s="35"/>
      <c r="O306" s="9"/>
      <c r="P306" s="30" t="str">
        <f t="shared" si="125"/>
        <v/>
      </c>
      <c r="Q306" s="30" t="str">
        <f t="shared" si="126"/>
        <v/>
      </c>
      <c r="R306" s="30" t="str">
        <f t="shared" si="127"/>
        <v/>
      </c>
      <c r="S306" s="10"/>
    </row>
    <row r="307" spans="1:24" ht="14.25" customHeight="1" x14ac:dyDescent="0.15">
      <c r="A307" s="7">
        <v>35</v>
      </c>
      <c r="B307" s="35"/>
      <c r="C307" s="9"/>
      <c r="D307" s="30" t="str">
        <f t="shared" si="119"/>
        <v/>
      </c>
      <c r="E307" s="30" t="str">
        <f t="shared" si="120"/>
        <v/>
      </c>
      <c r="F307" s="30" t="str">
        <f t="shared" si="121"/>
        <v/>
      </c>
      <c r="G307" s="10"/>
      <c r="H307" s="56"/>
      <c r="I307" s="9"/>
      <c r="J307" s="30" t="str">
        <f t="shared" si="122"/>
        <v/>
      </c>
      <c r="K307" s="30" t="str">
        <f t="shared" si="123"/>
        <v/>
      </c>
      <c r="L307" s="30" t="str">
        <f t="shared" si="124"/>
        <v/>
      </c>
      <c r="M307" s="10"/>
      <c r="N307" s="35"/>
      <c r="O307" s="9"/>
      <c r="P307" s="30" t="str">
        <f t="shared" si="125"/>
        <v/>
      </c>
      <c r="Q307" s="30" t="str">
        <f t="shared" si="126"/>
        <v/>
      </c>
      <c r="R307" s="30" t="str">
        <f t="shared" si="127"/>
        <v/>
      </c>
      <c r="S307" s="10"/>
    </row>
    <row r="308" spans="1:24" ht="14.25" customHeight="1" x14ac:dyDescent="0.15">
      <c r="A308" s="7">
        <v>36</v>
      </c>
      <c r="B308" s="35"/>
      <c r="C308" s="9"/>
      <c r="D308" s="30" t="str">
        <f t="shared" si="119"/>
        <v/>
      </c>
      <c r="E308" s="30" t="str">
        <f t="shared" si="120"/>
        <v/>
      </c>
      <c r="F308" s="30" t="str">
        <f t="shared" si="121"/>
        <v/>
      </c>
      <c r="G308" s="10"/>
      <c r="H308" s="35"/>
      <c r="I308" s="9"/>
      <c r="J308" s="30" t="str">
        <f t="shared" si="122"/>
        <v/>
      </c>
      <c r="K308" s="30" t="str">
        <f t="shared" si="123"/>
        <v/>
      </c>
      <c r="L308" s="30" t="str">
        <f t="shared" si="124"/>
        <v/>
      </c>
      <c r="M308" s="10"/>
      <c r="N308" s="35"/>
      <c r="O308" s="9"/>
      <c r="P308" s="30" t="str">
        <f t="shared" si="125"/>
        <v/>
      </c>
      <c r="Q308" s="30" t="str">
        <f t="shared" si="126"/>
        <v/>
      </c>
      <c r="R308" s="30" t="str">
        <f t="shared" si="127"/>
        <v/>
      </c>
      <c r="S308" s="10"/>
    </row>
    <row r="309" spans="1:24" ht="14.25" customHeight="1" x14ac:dyDescent="0.15">
      <c r="B309" s="44" t="s">
        <v>0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24" ht="14.25" customHeight="1" x14ac:dyDescent="0.15">
      <c r="C310" s="10"/>
      <c r="D310" s="32">
        <v>30</v>
      </c>
      <c r="E310" s="33">
        <f>J310</f>
        <v>1</v>
      </c>
      <c r="F310" s="34">
        <f>P310</f>
        <v>2</v>
      </c>
      <c r="G310" s="31"/>
      <c r="H310" s="31"/>
      <c r="I310" s="31"/>
      <c r="J310" s="32">
        <v>1</v>
      </c>
      <c r="K310" s="33">
        <f>P310</f>
        <v>2</v>
      </c>
      <c r="L310" s="34">
        <f>D310</f>
        <v>30</v>
      </c>
      <c r="M310" s="31"/>
      <c r="N310" s="31"/>
      <c r="O310" s="31"/>
      <c r="P310" s="32">
        <v>2</v>
      </c>
      <c r="Q310" s="33">
        <f>D310</f>
        <v>30</v>
      </c>
      <c r="R310" s="34">
        <f>J310</f>
        <v>1</v>
      </c>
      <c r="S310" s="10"/>
    </row>
    <row r="311" spans="1:24" ht="14.25" customHeight="1" x14ac:dyDescent="0.15">
      <c r="B311" s="99" t="s">
        <v>1</v>
      </c>
      <c r="C311" s="99"/>
      <c r="D311" s="66" t="s">
        <v>2</v>
      </c>
      <c r="E311" s="66" t="s">
        <v>3</v>
      </c>
      <c r="F311" s="66" t="s">
        <v>4</v>
      </c>
      <c r="G311" s="10"/>
      <c r="H311" s="99" t="s">
        <v>1</v>
      </c>
      <c r="I311" s="99"/>
      <c r="J311" s="66" t="s">
        <v>2</v>
      </c>
      <c r="K311" s="66" t="s">
        <v>3</v>
      </c>
      <c r="L311" s="66" t="s">
        <v>4</v>
      </c>
      <c r="M311" s="10"/>
      <c r="N311" s="99" t="s">
        <v>1</v>
      </c>
      <c r="O311" s="99"/>
      <c r="P311" s="66" t="s">
        <v>2</v>
      </c>
      <c r="Q311" s="66" t="s">
        <v>3</v>
      </c>
      <c r="R311" s="66" t="s">
        <v>4</v>
      </c>
      <c r="S311" s="10"/>
    </row>
    <row r="312" spans="1:24" ht="14.25" customHeight="1" x14ac:dyDescent="0.15">
      <c r="B312" s="99" t="s">
        <v>5</v>
      </c>
      <c r="C312" s="99"/>
      <c r="D312" s="9"/>
      <c r="E312" s="52"/>
      <c r="F312" s="52"/>
      <c r="G312" s="10"/>
      <c r="H312" s="99" t="s">
        <v>268</v>
      </c>
      <c r="I312" s="99"/>
      <c r="J312" s="52"/>
      <c r="K312" s="52"/>
      <c r="L312" s="9"/>
      <c r="M312" s="10"/>
      <c r="N312" s="99" t="s">
        <v>5</v>
      </c>
      <c r="O312" s="99"/>
      <c r="P312" s="52"/>
      <c r="Q312" s="9"/>
      <c r="R312" s="52"/>
      <c r="S312" s="10"/>
    </row>
    <row r="313" spans="1:24" ht="14.25" customHeight="1" x14ac:dyDescent="0.15">
      <c r="B313" s="99" t="s">
        <v>269</v>
      </c>
      <c r="C313" s="99"/>
      <c r="D313" s="9">
        <v>1660</v>
      </c>
      <c r="E313" s="52">
        <v>1660</v>
      </c>
      <c r="F313" s="52">
        <v>1360</v>
      </c>
      <c r="G313" s="10"/>
      <c r="H313" s="99" t="s">
        <v>270</v>
      </c>
      <c r="I313" s="99"/>
      <c r="J313" s="52">
        <v>1660</v>
      </c>
      <c r="K313" s="52">
        <v>1660</v>
      </c>
      <c r="L313" s="9">
        <v>1360</v>
      </c>
      <c r="M313" s="10"/>
      <c r="N313" s="99" t="s">
        <v>271</v>
      </c>
      <c r="O313" s="99"/>
      <c r="P313" s="52">
        <v>1660</v>
      </c>
      <c r="Q313" s="9">
        <v>1660</v>
      </c>
      <c r="R313" s="52">
        <v>1360</v>
      </c>
      <c r="S313" s="10"/>
    </row>
    <row r="314" spans="1:24" ht="14.25" customHeight="1" x14ac:dyDescent="0.15">
      <c r="B314" s="99" t="s">
        <v>272</v>
      </c>
      <c r="C314" s="99"/>
      <c r="D314" s="9"/>
      <c r="E314" s="52"/>
      <c r="F314" s="52"/>
      <c r="G314" s="10"/>
      <c r="H314" s="99"/>
      <c r="I314" s="99"/>
      <c r="J314" s="52"/>
      <c r="K314" s="52"/>
      <c r="L314" s="9"/>
      <c r="M314" s="10"/>
      <c r="N314" s="99" t="s">
        <v>273</v>
      </c>
      <c r="O314" s="99"/>
      <c r="P314" s="52"/>
      <c r="Q314" s="9"/>
      <c r="R314" s="52"/>
      <c r="S314" s="10"/>
    </row>
    <row r="315" spans="1:24" ht="14.25" customHeight="1" x14ac:dyDescent="0.15">
      <c r="B315" s="99" t="s">
        <v>274</v>
      </c>
      <c r="C315" s="99"/>
      <c r="D315" s="13">
        <f>D312+D313+D314</f>
        <v>1660</v>
      </c>
      <c r="E315" s="53">
        <f t="shared" ref="E315" si="128">E312+E313+E314</f>
        <v>1660</v>
      </c>
      <c r="F315" s="53">
        <f t="shared" ref="F315" si="129">F312+F313+F314</f>
        <v>1360</v>
      </c>
      <c r="G315" s="10"/>
      <c r="H315" s="99"/>
      <c r="I315" s="99"/>
      <c r="J315" s="53">
        <f>J312+J313+J314</f>
        <v>1660</v>
      </c>
      <c r="K315" s="53">
        <f t="shared" ref="K315" si="130">K312+K313+K314</f>
        <v>1660</v>
      </c>
      <c r="L315" s="13">
        <f t="shared" ref="L315" si="131">L312+L313+L314</f>
        <v>1360</v>
      </c>
      <c r="M315" s="10"/>
      <c r="N315" s="99" t="s">
        <v>275</v>
      </c>
      <c r="O315" s="99"/>
      <c r="P315" s="53">
        <f>P312+P313+P314</f>
        <v>1660</v>
      </c>
      <c r="Q315" s="13">
        <f t="shared" ref="Q315" si="132">Q312+Q313+Q314</f>
        <v>1660</v>
      </c>
      <c r="R315" s="53">
        <f t="shared" ref="R315" si="133">R312+R313+R314</f>
        <v>1360</v>
      </c>
      <c r="S315" s="10"/>
    </row>
    <row r="316" spans="1:24" ht="14.25" customHeight="1" x14ac:dyDescent="0.15">
      <c r="B316" s="66" t="s">
        <v>13</v>
      </c>
      <c r="C316" s="66" t="s">
        <v>14</v>
      </c>
      <c r="D316" s="66" t="s">
        <v>18</v>
      </c>
      <c r="E316" s="54" t="s">
        <v>19</v>
      </c>
      <c r="F316" s="54" t="s">
        <v>20</v>
      </c>
      <c r="G316" s="10"/>
      <c r="H316" s="66" t="s">
        <v>13</v>
      </c>
      <c r="I316" s="66" t="s">
        <v>14</v>
      </c>
      <c r="J316" s="54" t="s">
        <v>18</v>
      </c>
      <c r="K316" s="54" t="s">
        <v>19</v>
      </c>
      <c r="L316" s="66" t="s">
        <v>20</v>
      </c>
      <c r="M316" s="10"/>
      <c r="N316" s="66" t="s">
        <v>13</v>
      </c>
      <c r="O316" s="66" t="s">
        <v>14</v>
      </c>
      <c r="P316" s="54" t="s">
        <v>18</v>
      </c>
      <c r="Q316" s="66" t="s">
        <v>19</v>
      </c>
      <c r="R316" s="54" t="s">
        <v>20</v>
      </c>
      <c r="S316" s="10"/>
      <c r="U316" s="39" t="s">
        <v>21</v>
      </c>
      <c r="V316" s="40" t="s">
        <v>22</v>
      </c>
      <c r="W316" s="40" t="s">
        <v>23</v>
      </c>
      <c r="X316" s="40" t="s">
        <v>24</v>
      </c>
    </row>
    <row r="317" spans="1:24" ht="14.25" customHeight="1" x14ac:dyDescent="0.15">
      <c r="A317" s="7">
        <v>1</v>
      </c>
      <c r="B317" s="35" t="s">
        <v>25</v>
      </c>
      <c r="C317" s="45">
        <v>80</v>
      </c>
      <c r="D317" s="30">
        <f t="shared" ref="D317" si="134">IF(C317="","",(C317*D$315/1000))</f>
        <v>132.80000000000001</v>
      </c>
      <c r="E317" s="55">
        <f t="shared" ref="E317" si="135">IF(C317="","",(C317*E$315/1000))</f>
        <v>132.80000000000001</v>
      </c>
      <c r="F317" s="55">
        <f t="shared" ref="F317" si="136">IF(C317="","",(C317*F$315/1000))</f>
        <v>108.8</v>
      </c>
      <c r="G317" s="10"/>
      <c r="H317" s="35" t="s">
        <v>25</v>
      </c>
      <c r="I317" s="45">
        <v>80</v>
      </c>
      <c r="J317" s="55">
        <f t="shared" ref="J317" si="137">IF(I317="","",(I317*J$315/1000))</f>
        <v>132.80000000000001</v>
      </c>
      <c r="K317" s="55">
        <f t="shared" ref="K317" si="138">IF(I317="","",(I317*K$315/1000))</f>
        <v>132.80000000000001</v>
      </c>
      <c r="L317" s="30">
        <f>IF(I317="","",(I317*L$315/1000))</f>
        <v>108.8</v>
      </c>
      <c r="M317" s="10"/>
      <c r="N317" s="35" t="s">
        <v>25</v>
      </c>
      <c r="O317" s="45">
        <v>80</v>
      </c>
      <c r="P317" s="55">
        <f t="shared" ref="P317" si="139">IF(O317="","",(O317*P$315/1000))</f>
        <v>132.80000000000001</v>
      </c>
      <c r="Q317" s="30">
        <f t="shared" ref="Q317" si="140">IF(O317="","",(O317*Q$315/1000))</f>
        <v>132.80000000000001</v>
      </c>
      <c r="R317" s="55">
        <f>IF(O317="","",(O317*R$315/1000))</f>
        <v>108.8</v>
      </c>
      <c r="S317" s="10"/>
      <c r="U317" s="41"/>
      <c r="V317" s="42">
        <f>SUMIF($B317:$B352,$U317,D317:D352)+SUMIF($H317:$H352,$U317,J317:J352)+SUMIF($N317:$N352,$U317,P317:P352)</f>
        <v>0</v>
      </c>
      <c r="W317" s="42">
        <f>SUMIF($B317:$B352,$U317,E317:E352)+SUMIF($H317:$H352,$U317,K317:K352)+SUMIF($N317:$N352,$U317,Q317:Q352)</f>
        <v>0</v>
      </c>
      <c r="X317" s="43" t="s">
        <v>26</v>
      </c>
    </row>
    <row r="318" spans="1:24" ht="14.25" customHeight="1" x14ac:dyDescent="0.15">
      <c r="A318" s="7">
        <v>2</v>
      </c>
      <c r="B318" s="35" t="s">
        <v>276</v>
      </c>
      <c r="C318" s="45"/>
      <c r="D318" s="30" t="str">
        <f t="shared" ref="D318:D352" si="141">IF(C318="","",(C318*D$315/1000))</f>
        <v/>
      </c>
      <c r="E318" s="55" t="str">
        <f t="shared" ref="E318:E352" si="142">IF(C318="","",(C318*E$315/1000))</f>
        <v/>
      </c>
      <c r="F318" s="55" t="str">
        <f t="shared" ref="F318:F352" si="143">IF(C318="","",(C318*F$315/1000))</f>
        <v/>
      </c>
      <c r="G318" s="10"/>
      <c r="H318" s="35" t="s">
        <v>277</v>
      </c>
      <c r="I318" s="45"/>
      <c r="J318" s="55" t="str">
        <f t="shared" ref="J318:J352" si="144">IF(I318="","",(I318*J$315/1000))</f>
        <v/>
      </c>
      <c r="K318" s="55" t="str">
        <f t="shared" ref="K318:K352" si="145">IF(I318="","",(I318*K$315/1000))</f>
        <v/>
      </c>
      <c r="L318" s="30" t="str">
        <f t="shared" ref="L318:L352" si="146">IF(I318="","",(I318*L$315/1000))</f>
        <v/>
      </c>
      <c r="M318" s="10"/>
      <c r="N318" s="35" t="s">
        <v>278</v>
      </c>
      <c r="O318" s="45"/>
      <c r="P318" s="55" t="str">
        <f t="shared" ref="P318:P352" si="147">IF(O318="","",(O318*P$315/1000))</f>
        <v/>
      </c>
      <c r="Q318" s="30" t="str">
        <f t="shared" ref="Q318:Q352" si="148">IF(O318="","",(O318*Q$315/1000))</f>
        <v/>
      </c>
      <c r="R318" s="55" t="str">
        <f t="shared" ref="R318:R352" si="149">IF(O318="","",(O318*R$315/1000))</f>
        <v/>
      </c>
      <c r="S318" s="10"/>
      <c r="U318" s="41"/>
      <c r="V318" s="42">
        <f>SUMIF($B317:$B352,$U318,D317:D352)+SUMIF($H317:$H352,$U318,J317:J352)+SUMIF($N317:$N352,$U318,P317:P352)</f>
        <v>0</v>
      </c>
      <c r="W318" s="42">
        <f>SUMIF($B317:$B352,$U318,E317:E352)+SUMIF($H317:$H352,$U318,K317:K352)+SUMIF($N317:$N352,$U318,Q317:Q352)</f>
        <v>0</v>
      </c>
      <c r="X318" s="43" t="s">
        <v>30</v>
      </c>
    </row>
    <row r="319" spans="1:24" ht="14.25" customHeight="1" x14ac:dyDescent="0.15">
      <c r="A319" s="7">
        <v>3</v>
      </c>
      <c r="B319" s="56" t="s">
        <v>332</v>
      </c>
      <c r="C319" s="45">
        <v>45</v>
      </c>
      <c r="D319" s="30">
        <f t="shared" si="141"/>
        <v>74.7</v>
      </c>
      <c r="E319" s="55">
        <f t="shared" si="142"/>
        <v>74.7</v>
      </c>
      <c r="F319" s="55">
        <f t="shared" si="143"/>
        <v>61.2</v>
      </c>
      <c r="G319" s="10"/>
      <c r="H319" s="56" t="s">
        <v>51</v>
      </c>
      <c r="I319" s="45">
        <v>35</v>
      </c>
      <c r="J319" s="55">
        <f t="shared" si="144"/>
        <v>58.1</v>
      </c>
      <c r="K319" s="55">
        <f t="shared" si="145"/>
        <v>58.1</v>
      </c>
      <c r="L319" s="30">
        <f t="shared" si="146"/>
        <v>47.6</v>
      </c>
      <c r="M319" s="10"/>
      <c r="N319" s="56" t="s">
        <v>279</v>
      </c>
      <c r="O319" s="9" t="s">
        <v>134</v>
      </c>
      <c r="P319" s="55" t="e">
        <f t="shared" si="147"/>
        <v>#VALUE!</v>
      </c>
      <c r="Q319" s="30" t="e">
        <f t="shared" si="148"/>
        <v>#VALUE!</v>
      </c>
      <c r="R319" s="55" t="e">
        <f t="shared" si="149"/>
        <v>#VALUE!</v>
      </c>
      <c r="S319" s="10"/>
      <c r="U319" s="41"/>
      <c r="V319" s="42">
        <f>SUMIF($B317:$B352,$U319,D317:D352)+SUMIF($H317:$H352,$U319,J317:J352)+SUMIF($N317:$N352,$U319,P317:P352)</f>
        <v>0</v>
      </c>
      <c r="W319" s="42">
        <f>SUMIF($B317:$B352,$U319,E317:E352)+SUMIF($H317:$H352,$U319,K317:K352)+SUMIF($N317:$N352,$U319,Q317:Q352)</f>
        <v>0</v>
      </c>
      <c r="X319" s="43" t="s">
        <v>26</v>
      </c>
    </row>
    <row r="320" spans="1:24" ht="14.25" customHeight="1" x14ac:dyDescent="0.15">
      <c r="A320" s="7">
        <v>4</v>
      </c>
      <c r="B320" s="56" t="s">
        <v>293</v>
      </c>
      <c r="C320" s="45">
        <v>0.8</v>
      </c>
      <c r="D320" s="30">
        <f t="shared" si="141"/>
        <v>1.3280000000000001</v>
      </c>
      <c r="E320" s="55">
        <f t="shared" si="142"/>
        <v>1.3280000000000001</v>
      </c>
      <c r="F320" s="55">
        <f t="shared" si="143"/>
        <v>1.0880000000000001</v>
      </c>
      <c r="G320" s="10"/>
      <c r="H320" s="56" t="s">
        <v>45</v>
      </c>
      <c r="I320" s="45">
        <v>0.3</v>
      </c>
      <c r="J320" s="55">
        <f t="shared" si="144"/>
        <v>0.498</v>
      </c>
      <c r="K320" s="55">
        <f t="shared" si="145"/>
        <v>0.498</v>
      </c>
      <c r="L320" s="30">
        <f t="shared" si="146"/>
        <v>0.40799999999999997</v>
      </c>
      <c r="M320" s="10"/>
      <c r="N320" s="35"/>
      <c r="O320" s="9"/>
      <c r="P320" s="55" t="str">
        <f t="shared" si="147"/>
        <v/>
      </c>
      <c r="Q320" s="30" t="str">
        <f t="shared" si="148"/>
        <v/>
      </c>
      <c r="R320" s="55" t="str">
        <f t="shared" si="149"/>
        <v/>
      </c>
      <c r="S320" s="10"/>
      <c r="U320" s="41"/>
      <c r="V320" s="42">
        <f>SUMIF($B317:$B352,$U320,D317:D352)+SUMIF($H317:$H352,$U320,J317:J352)+SUMIF($N317:$N352,$U320,P317:P352)</f>
        <v>0</v>
      </c>
      <c r="W320" s="42">
        <f>SUMIF($B317:$B352,$U320,E317:E352)+SUMIF($H317:$H352,$U320,K317:K352)+SUMIF($N317:$N352,$U320,Q317:Q352)</f>
        <v>0</v>
      </c>
      <c r="X320" s="43" t="s">
        <v>35</v>
      </c>
    </row>
    <row r="321" spans="1:24" ht="14.25" customHeight="1" x14ac:dyDescent="0.15">
      <c r="A321" s="7">
        <v>5</v>
      </c>
      <c r="B321" s="56" t="s">
        <v>39</v>
      </c>
      <c r="C321" s="45">
        <v>1</v>
      </c>
      <c r="D321" s="30">
        <f t="shared" si="141"/>
        <v>1.66</v>
      </c>
      <c r="E321" s="55">
        <f t="shared" si="142"/>
        <v>1.66</v>
      </c>
      <c r="F321" s="55">
        <f t="shared" si="143"/>
        <v>1.36</v>
      </c>
      <c r="G321" s="10"/>
      <c r="H321" s="56" t="s">
        <v>42</v>
      </c>
      <c r="I321" s="45">
        <v>0.2</v>
      </c>
      <c r="J321" s="55">
        <f t="shared" si="144"/>
        <v>0.33200000000000002</v>
      </c>
      <c r="K321" s="55">
        <f t="shared" si="145"/>
        <v>0.33200000000000002</v>
      </c>
      <c r="L321" s="30">
        <f t="shared" si="146"/>
        <v>0.27200000000000002</v>
      </c>
      <c r="M321" s="10"/>
      <c r="N321" s="35" t="s">
        <v>280</v>
      </c>
      <c r="O321" s="9"/>
      <c r="P321" s="55" t="str">
        <f t="shared" si="147"/>
        <v/>
      </c>
      <c r="Q321" s="30" t="str">
        <f t="shared" si="148"/>
        <v/>
      </c>
      <c r="R321" s="55" t="str">
        <f t="shared" si="149"/>
        <v/>
      </c>
      <c r="S321" s="10"/>
      <c r="U321" s="41"/>
      <c r="V321" s="42">
        <f>SUMIF($B317:$B352,$U321,D317:D352)+SUMIF($H317:$H352,$U321,J317:J352)+SUMIF($N317:$N352,$U321,P317:P352)</f>
        <v>0</v>
      </c>
      <c r="W321" s="42">
        <f>SUMIF($B317:$B352,$U321,E317:E352)+SUMIF($H317:$H352,$U321,K317:K352)+SUMIF($N317:$N352,$U321,Q317:Q352)</f>
        <v>0</v>
      </c>
      <c r="X321" s="43" t="s">
        <v>38</v>
      </c>
    </row>
    <row r="322" spans="1:24" ht="14.25" customHeight="1" x14ac:dyDescent="0.15">
      <c r="A322" s="7">
        <v>6</v>
      </c>
      <c r="B322" s="56" t="s">
        <v>78</v>
      </c>
      <c r="C322" s="45">
        <v>0.1</v>
      </c>
      <c r="D322" s="30">
        <f t="shared" si="141"/>
        <v>0.16600000000000001</v>
      </c>
      <c r="E322" s="55">
        <f t="shared" si="142"/>
        <v>0.16600000000000001</v>
      </c>
      <c r="F322" s="55">
        <f t="shared" si="143"/>
        <v>0.13600000000000001</v>
      </c>
      <c r="G322" s="10"/>
      <c r="H322" s="56" t="s">
        <v>34</v>
      </c>
      <c r="I322" s="45">
        <v>30</v>
      </c>
      <c r="J322" s="55">
        <f t="shared" si="144"/>
        <v>49.8</v>
      </c>
      <c r="K322" s="55">
        <f t="shared" si="145"/>
        <v>49.8</v>
      </c>
      <c r="L322" s="30">
        <f t="shared" si="146"/>
        <v>40.799999999999997</v>
      </c>
      <c r="M322" s="10"/>
      <c r="N322" s="56" t="s">
        <v>336</v>
      </c>
      <c r="O322" s="45">
        <v>5</v>
      </c>
      <c r="P322" s="55">
        <f t="shared" si="147"/>
        <v>8.3000000000000007</v>
      </c>
      <c r="Q322" s="30">
        <f t="shared" si="148"/>
        <v>8.3000000000000007</v>
      </c>
      <c r="R322" s="55">
        <f t="shared" si="149"/>
        <v>6.8</v>
      </c>
      <c r="S322" s="10"/>
    </row>
    <row r="323" spans="1:24" ht="14.25" customHeight="1" x14ac:dyDescent="0.15">
      <c r="A323" s="7">
        <v>7</v>
      </c>
      <c r="B323" s="56" t="s">
        <v>59</v>
      </c>
      <c r="C323" s="45">
        <v>0.01</v>
      </c>
      <c r="D323" s="30">
        <f t="shared" si="141"/>
        <v>1.66E-2</v>
      </c>
      <c r="E323" s="55">
        <f t="shared" si="142"/>
        <v>1.66E-2</v>
      </c>
      <c r="F323" s="55">
        <f t="shared" si="143"/>
        <v>1.3599999999999999E-2</v>
      </c>
      <c r="G323" s="10"/>
      <c r="H323" s="56" t="s">
        <v>239</v>
      </c>
      <c r="I323" s="45">
        <v>25</v>
      </c>
      <c r="J323" s="55">
        <f t="shared" si="144"/>
        <v>41.5</v>
      </c>
      <c r="K323" s="55">
        <f t="shared" si="145"/>
        <v>41.5</v>
      </c>
      <c r="L323" s="30">
        <f t="shared" si="146"/>
        <v>34</v>
      </c>
      <c r="M323" s="10"/>
      <c r="N323" s="56" t="s">
        <v>216</v>
      </c>
      <c r="O323" s="45">
        <v>18</v>
      </c>
      <c r="P323" s="55">
        <f t="shared" si="147"/>
        <v>29.88</v>
      </c>
      <c r="Q323" s="30">
        <f t="shared" si="148"/>
        <v>29.88</v>
      </c>
      <c r="R323" s="55">
        <f t="shared" si="149"/>
        <v>24.48</v>
      </c>
      <c r="S323" s="10"/>
    </row>
    <row r="324" spans="1:24" ht="14.25" customHeight="1" x14ac:dyDescent="0.15">
      <c r="A324" s="7">
        <v>8</v>
      </c>
      <c r="B324" s="56" t="s">
        <v>281</v>
      </c>
      <c r="C324" s="45">
        <v>4.8</v>
      </c>
      <c r="D324" s="30">
        <f t="shared" si="141"/>
        <v>7.968</v>
      </c>
      <c r="E324" s="55">
        <f t="shared" si="142"/>
        <v>7.968</v>
      </c>
      <c r="F324" s="55">
        <f t="shared" si="143"/>
        <v>6.5279999999999996</v>
      </c>
      <c r="G324" s="10"/>
      <c r="H324" s="56" t="s">
        <v>317</v>
      </c>
      <c r="I324" s="45">
        <v>5</v>
      </c>
      <c r="J324" s="55">
        <f t="shared" si="144"/>
        <v>8.3000000000000007</v>
      </c>
      <c r="K324" s="55">
        <f t="shared" si="145"/>
        <v>8.3000000000000007</v>
      </c>
      <c r="L324" s="30">
        <f t="shared" si="146"/>
        <v>6.8</v>
      </c>
      <c r="M324" s="10"/>
      <c r="N324" s="56" t="s">
        <v>43</v>
      </c>
      <c r="O324" s="45">
        <v>12.5</v>
      </c>
      <c r="P324" s="55">
        <f t="shared" si="147"/>
        <v>20.75</v>
      </c>
      <c r="Q324" s="30">
        <f t="shared" si="148"/>
        <v>20.75</v>
      </c>
      <c r="R324" s="55">
        <f t="shared" si="149"/>
        <v>17</v>
      </c>
      <c r="S324" s="10"/>
      <c r="U324" s="41"/>
      <c r="V324" s="41"/>
      <c r="W324" s="41"/>
      <c r="X324" s="41" t="s">
        <v>44</v>
      </c>
    </row>
    <row r="325" spans="1:24" ht="14.25" customHeight="1" x14ac:dyDescent="0.15">
      <c r="A325" s="7">
        <v>9</v>
      </c>
      <c r="B325" s="56" t="s">
        <v>172</v>
      </c>
      <c r="C325" s="45">
        <v>8</v>
      </c>
      <c r="D325" s="30">
        <f t="shared" si="141"/>
        <v>13.28</v>
      </c>
      <c r="E325" s="55">
        <f t="shared" si="142"/>
        <v>13.28</v>
      </c>
      <c r="F325" s="55">
        <f t="shared" si="143"/>
        <v>10.88</v>
      </c>
      <c r="G325" s="10"/>
      <c r="H325" s="56" t="s">
        <v>259</v>
      </c>
      <c r="I325" s="45">
        <v>8</v>
      </c>
      <c r="J325" s="55">
        <f t="shared" si="144"/>
        <v>13.28</v>
      </c>
      <c r="K325" s="55">
        <f t="shared" si="145"/>
        <v>13.28</v>
      </c>
      <c r="L325" s="30">
        <f t="shared" si="146"/>
        <v>10.88</v>
      </c>
      <c r="M325" s="10"/>
      <c r="N325" s="56" t="s">
        <v>40</v>
      </c>
      <c r="O325" s="45">
        <v>5.36</v>
      </c>
      <c r="P325" s="55">
        <f t="shared" si="147"/>
        <v>8.8976000000000006</v>
      </c>
      <c r="Q325" s="30">
        <f t="shared" si="148"/>
        <v>8.8976000000000006</v>
      </c>
      <c r="R325" s="55">
        <f t="shared" si="149"/>
        <v>7.2896000000000001</v>
      </c>
      <c r="S325" s="10"/>
    </row>
    <row r="326" spans="1:24" ht="14.25" customHeight="1" x14ac:dyDescent="0.15">
      <c r="A326" s="7">
        <v>10</v>
      </c>
      <c r="B326" s="56" t="s">
        <v>329</v>
      </c>
      <c r="C326" s="45">
        <v>4.5</v>
      </c>
      <c r="D326" s="30">
        <f t="shared" si="141"/>
        <v>7.47</v>
      </c>
      <c r="E326" s="55">
        <f t="shared" si="142"/>
        <v>7.47</v>
      </c>
      <c r="F326" s="55">
        <f t="shared" si="143"/>
        <v>6.12</v>
      </c>
      <c r="G326" s="10"/>
      <c r="H326" s="56" t="s">
        <v>322</v>
      </c>
      <c r="I326" s="45">
        <v>5</v>
      </c>
      <c r="J326" s="55">
        <f t="shared" si="144"/>
        <v>8.3000000000000007</v>
      </c>
      <c r="K326" s="55">
        <f t="shared" si="145"/>
        <v>8.3000000000000007</v>
      </c>
      <c r="L326" s="30">
        <f t="shared" si="146"/>
        <v>6.8</v>
      </c>
      <c r="M326" s="10"/>
      <c r="N326" s="56" t="s">
        <v>339</v>
      </c>
      <c r="O326" s="45">
        <v>3.13</v>
      </c>
      <c r="P326" s="55">
        <f t="shared" si="147"/>
        <v>5.1958000000000002</v>
      </c>
      <c r="Q326" s="30">
        <f t="shared" si="148"/>
        <v>5.1958000000000002</v>
      </c>
      <c r="R326" s="55">
        <f t="shared" si="149"/>
        <v>4.2568000000000001</v>
      </c>
      <c r="S326" s="10"/>
    </row>
    <row r="327" spans="1:24" ht="14.25" customHeight="1" x14ac:dyDescent="0.15">
      <c r="A327" s="7">
        <v>11</v>
      </c>
      <c r="B327" s="35"/>
      <c r="C327" s="45"/>
      <c r="D327" s="30" t="str">
        <f t="shared" si="141"/>
        <v/>
      </c>
      <c r="E327" s="55" t="str">
        <f t="shared" si="142"/>
        <v/>
      </c>
      <c r="F327" s="55" t="str">
        <f t="shared" si="143"/>
        <v/>
      </c>
      <c r="G327" s="10"/>
      <c r="H327" s="56" t="s">
        <v>50</v>
      </c>
      <c r="I327" s="45">
        <v>0.3</v>
      </c>
      <c r="J327" s="55">
        <f t="shared" si="144"/>
        <v>0.498</v>
      </c>
      <c r="K327" s="55">
        <f t="shared" si="145"/>
        <v>0.498</v>
      </c>
      <c r="L327" s="30">
        <f t="shared" si="146"/>
        <v>0.40799999999999997</v>
      </c>
      <c r="M327" s="10"/>
      <c r="N327" s="56" t="s">
        <v>342</v>
      </c>
      <c r="O327" s="45">
        <v>0.5</v>
      </c>
      <c r="P327" s="55">
        <f t="shared" si="147"/>
        <v>0.83</v>
      </c>
      <c r="Q327" s="30">
        <f t="shared" si="148"/>
        <v>0.83</v>
      </c>
      <c r="R327" s="55">
        <f t="shared" si="149"/>
        <v>0.68</v>
      </c>
      <c r="S327" s="10"/>
    </row>
    <row r="328" spans="1:24" ht="14.25" customHeight="1" x14ac:dyDescent="0.15">
      <c r="A328" s="7">
        <v>12</v>
      </c>
      <c r="B328" s="35" t="s">
        <v>282</v>
      </c>
      <c r="C328" s="45"/>
      <c r="D328" s="30" t="str">
        <f t="shared" si="141"/>
        <v/>
      </c>
      <c r="E328" s="55" t="str">
        <f t="shared" si="142"/>
        <v/>
      </c>
      <c r="F328" s="55" t="str">
        <f t="shared" si="143"/>
        <v/>
      </c>
      <c r="G328" s="10"/>
      <c r="H328" s="56" t="s">
        <v>102</v>
      </c>
      <c r="I328" s="45">
        <v>3</v>
      </c>
      <c r="J328" s="55">
        <f t="shared" si="144"/>
        <v>4.9800000000000004</v>
      </c>
      <c r="K328" s="55">
        <f t="shared" si="145"/>
        <v>4.9800000000000004</v>
      </c>
      <c r="L328" s="30">
        <f t="shared" si="146"/>
        <v>4.08</v>
      </c>
      <c r="M328" s="10"/>
      <c r="N328" s="56" t="s">
        <v>55</v>
      </c>
      <c r="O328" s="45">
        <v>2.2000000000000002</v>
      </c>
      <c r="P328" s="55">
        <f t="shared" si="147"/>
        <v>3.6520000000000006</v>
      </c>
      <c r="Q328" s="30">
        <f t="shared" si="148"/>
        <v>3.6520000000000006</v>
      </c>
      <c r="R328" s="55">
        <f t="shared" si="149"/>
        <v>2.9920000000000004</v>
      </c>
      <c r="S328" s="10"/>
    </row>
    <row r="329" spans="1:24" ht="14.25" customHeight="1" x14ac:dyDescent="0.15">
      <c r="A329" s="7">
        <v>13</v>
      </c>
      <c r="B329" s="56" t="s">
        <v>62</v>
      </c>
      <c r="C329" s="45">
        <v>20</v>
      </c>
      <c r="D329" s="30">
        <f t="shared" si="141"/>
        <v>33.200000000000003</v>
      </c>
      <c r="E329" s="55">
        <f t="shared" si="142"/>
        <v>33.200000000000003</v>
      </c>
      <c r="F329" s="55">
        <f t="shared" si="143"/>
        <v>27.2</v>
      </c>
      <c r="G329" s="10"/>
      <c r="H329" s="56" t="s">
        <v>283</v>
      </c>
      <c r="I329" s="45">
        <v>2</v>
      </c>
      <c r="J329" s="55">
        <f t="shared" si="144"/>
        <v>3.32</v>
      </c>
      <c r="K329" s="55">
        <f t="shared" si="145"/>
        <v>3.32</v>
      </c>
      <c r="L329" s="30">
        <f t="shared" si="146"/>
        <v>2.72</v>
      </c>
      <c r="M329" s="10"/>
      <c r="N329" s="56" t="s">
        <v>293</v>
      </c>
      <c r="O329" s="45">
        <v>0.5</v>
      </c>
      <c r="P329" s="55">
        <f t="shared" si="147"/>
        <v>0.83</v>
      </c>
      <c r="Q329" s="30">
        <f t="shared" si="148"/>
        <v>0.83</v>
      </c>
      <c r="R329" s="55">
        <f t="shared" si="149"/>
        <v>0.68</v>
      </c>
      <c r="S329" s="10"/>
    </row>
    <row r="330" spans="1:24" ht="14.25" customHeight="1" x14ac:dyDescent="0.15">
      <c r="A330" s="7">
        <v>14</v>
      </c>
      <c r="B330" s="56" t="s">
        <v>305</v>
      </c>
      <c r="C330" s="45">
        <v>15</v>
      </c>
      <c r="D330" s="30">
        <f t="shared" si="141"/>
        <v>24.9</v>
      </c>
      <c r="E330" s="55">
        <f t="shared" si="142"/>
        <v>24.9</v>
      </c>
      <c r="F330" s="55">
        <f t="shared" si="143"/>
        <v>20.399999999999999</v>
      </c>
      <c r="G330" s="10"/>
      <c r="H330" s="56" t="s">
        <v>344</v>
      </c>
      <c r="I330" s="45">
        <v>11</v>
      </c>
      <c r="J330" s="55">
        <f t="shared" si="144"/>
        <v>18.260000000000002</v>
      </c>
      <c r="K330" s="55">
        <f t="shared" si="145"/>
        <v>18.260000000000002</v>
      </c>
      <c r="L330" s="30">
        <f t="shared" si="146"/>
        <v>14.96</v>
      </c>
      <c r="M330" s="10"/>
      <c r="N330" s="56" t="s">
        <v>56</v>
      </c>
      <c r="O330" s="45">
        <v>0.5</v>
      </c>
      <c r="P330" s="55">
        <f t="shared" si="147"/>
        <v>0.83</v>
      </c>
      <c r="Q330" s="30">
        <f t="shared" si="148"/>
        <v>0.83</v>
      </c>
      <c r="R330" s="55">
        <f t="shared" si="149"/>
        <v>0.68</v>
      </c>
      <c r="S330" s="10"/>
      <c r="U330" s="39" t="s">
        <v>57</v>
      </c>
      <c r="V330" s="36"/>
      <c r="W330" s="36"/>
      <c r="X330" s="36"/>
    </row>
    <row r="331" spans="1:24" ht="14.25" customHeight="1" x14ac:dyDescent="0.15">
      <c r="A331" s="7">
        <v>15</v>
      </c>
      <c r="B331" s="56" t="s">
        <v>113</v>
      </c>
      <c r="C331" s="45">
        <v>10</v>
      </c>
      <c r="D331" s="30">
        <f t="shared" si="141"/>
        <v>16.600000000000001</v>
      </c>
      <c r="E331" s="55">
        <f t="shared" si="142"/>
        <v>16.600000000000001</v>
      </c>
      <c r="F331" s="55">
        <f t="shared" si="143"/>
        <v>13.6</v>
      </c>
      <c r="G331" s="10"/>
      <c r="H331" s="56" t="s">
        <v>104</v>
      </c>
      <c r="I331" s="45">
        <v>0.8</v>
      </c>
      <c r="J331" s="55">
        <f t="shared" si="144"/>
        <v>1.3280000000000001</v>
      </c>
      <c r="K331" s="55">
        <f t="shared" si="145"/>
        <v>1.3280000000000001</v>
      </c>
      <c r="L331" s="30">
        <f t="shared" si="146"/>
        <v>1.0880000000000001</v>
      </c>
      <c r="M331" s="10"/>
      <c r="N331" s="56" t="s">
        <v>49</v>
      </c>
      <c r="O331" s="45">
        <v>1</v>
      </c>
      <c r="P331" s="55">
        <f t="shared" si="147"/>
        <v>1.66</v>
      </c>
      <c r="Q331" s="30">
        <f t="shared" si="148"/>
        <v>1.66</v>
      </c>
      <c r="R331" s="55">
        <f t="shared" si="149"/>
        <v>1.36</v>
      </c>
      <c r="S331" s="10"/>
      <c r="U331" s="41"/>
      <c r="V331" s="41"/>
      <c r="W331" s="41"/>
      <c r="X331" s="41" t="s">
        <v>58</v>
      </c>
    </row>
    <row r="332" spans="1:24" ht="14.25" customHeight="1" x14ac:dyDescent="0.15">
      <c r="A332" s="7">
        <v>16</v>
      </c>
      <c r="B332" s="56" t="s">
        <v>40</v>
      </c>
      <c r="C332" s="45">
        <v>5.36</v>
      </c>
      <c r="D332" s="30">
        <f t="shared" si="141"/>
        <v>8.8976000000000006</v>
      </c>
      <c r="E332" s="55">
        <f t="shared" si="142"/>
        <v>8.8976000000000006</v>
      </c>
      <c r="F332" s="55">
        <f t="shared" si="143"/>
        <v>7.2896000000000001</v>
      </c>
      <c r="G332" s="10"/>
      <c r="H332" s="56" t="s">
        <v>78</v>
      </c>
      <c r="I332" s="45">
        <v>0.2</v>
      </c>
      <c r="J332" s="55">
        <f t="shared" si="144"/>
        <v>0.33200000000000002</v>
      </c>
      <c r="K332" s="55">
        <f t="shared" si="145"/>
        <v>0.33200000000000002</v>
      </c>
      <c r="L332" s="30">
        <f t="shared" si="146"/>
        <v>0.27200000000000002</v>
      </c>
      <c r="M332" s="10"/>
      <c r="N332" s="56" t="s">
        <v>50</v>
      </c>
      <c r="O332" s="45">
        <v>0.3</v>
      </c>
      <c r="P332" s="55">
        <f t="shared" si="147"/>
        <v>0.498</v>
      </c>
      <c r="Q332" s="30">
        <f t="shared" si="148"/>
        <v>0.498</v>
      </c>
      <c r="R332" s="55">
        <f t="shared" si="149"/>
        <v>0.40799999999999997</v>
      </c>
      <c r="S332" s="10"/>
    </row>
    <row r="333" spans="1:24" ht="14.25" customHeight="1" x14ac:dyDescent="0.15">
      <c r="A333" s="7">
        <v>17</v>
      </c>
      <c r="B333" s="56" t="s">
        <v>324</v>
      </c>
      <c r="C333" s="45">
        <v>1.5</v>
      </c>
      <c r="D333" s="30">
        <f t="shared" si="141"/>
        <v>2.4900000000000002</v>
      </c>
      <c r="E333" s="55">
        <f t="shared" si="142"/>
        <v>2.4900000000000002</v>
      </c>
      <c r="F333" s="55">
        <f t="shared" si="143"/>
        <v>2.04</v>
      </c>
      <c r="G333" s="10"/>
      <c r="H333" s="56" t="s">
        <v>105</v>
      </c>
      <c r="I333" s="45">
        <v>0.5</v>
      </c>
      <c r="J333" s="55">
        <f t="shared" si="144"/>
        <v>0.83</v>
      </c>
      <c r="K333" s="55">
        <f t="shared" si="145"/>
        <v>0.83</v>
      </c>
      <c r="L333" s="30">
        <f t="shared" si="146"/>
        <v>0.68</v>
      </c>
      <c r="M333" s="10"/>
      <c r="N333" s="56" t="s">
        <v>149</v>
      </c>
      <c r="O333" s="45">
        <v>1</v>
      </c>
      <c r="P333" s="55">
        <f t="shared" si="147"/>
        <v>1.66</v>
      </c>
      <c r="Q333" s="30">
        <f t="shared" si="148"/>
        <v>1.66</v>
      </c>
      <c r="R333" s="55">
        <f t="shared" si="149"/>
        <v>1.36</v>
      </c>
      <c r="S333" s="10"/>
    </row>
    <row r="334" spans="1:24" ht="14.25" customHeight="1" x14ac:dyDescent="0.15">
      <c r="A334" s="7">
        <v>18</v>
      </c>
      <c r="B334" s="56" t="s">
        <v>149</v>
      </c>
      <c r="C334" s="45">
        <v>0.54</v>
      </c>
      <c r="D334" s="30">
        <f t="shared" si="141"/>
        <v>0.89640000000000009</v>
      </c>
      <c r="E334" s="55">
        <f t="shared" si="142"/>
        <v>0.89640000000000009</v>
      </c>
      <c r="F334" s="55">
        <f t="shared" si="143"/>
        <v>0.73440000000000005</v>
      </c>
      <c r="G334" s="10"/>
      <c r="H334" s="35" t="s">
        <v>345</v>
      </c>
      <c r="I334" s="45">
        <v>0.6</v>
      </c>
      <c r="J334" s="55">
        <f t="shared" si="144"/>
        <v>0.996</v>
      </c>
      <c r="K334" s="55">
        <f t="shared" si="145"/>
        <v>0.996</v>
      </c>
      <c r="L334" s="30">
        <f t="shared" si="146"/>
        <v>0.81599999999999995</v>
      </c>
      <c r="M334" s="10"/>
      <c r="N334" s="56" t="s">
        <v>324</v>
      </c>
      <c r="O334" s="45">
        <v>0.5</v>
      </c>
      <c r="P334" s="55">
        <f t="shared" si="147"/>
        <v>0.83</v>
      </c>
      <c r="Q334" s="30">
        <f t="shared" si="148"/>
        <v>0.83</v>
      </c>
      <c r="R334" s="55">
        <f t="shared" si="149"/>
        <v>0.68</v>
      </c>
      <c r="S334" s="10"/>
    </row>
    <row r="335" spans="1:24" ht="14.25" customHeight="1" x14ac:dyDescent="0.15">
      <c r="A335" s="7">
        <v>19</v>
      </c>
      <c r="B335" s="69" t="s">
        <v>335</v>
      </c>
      <c r="C335" s="45">
        <v>0.4</v>
      </c>
      <c r="D335" s="30">
        <f t="shared" si="141"/>
        <v>0.66400000000000003</v>
      </c>
      <c r="E335" s="55">
        <f t="shared" si="142"/>
        <v>0.66400000000000003</v>
      </c>
      <c r="F335" s="55">
        <f t="shared" si="143"/>
        <v>0.54400000000000004</v>
      </c>
      <c r="G335" s="10"/>
      <c r="H335" s="35"/>
      <c r="I335" s="45"/>
      <c r="J335" s="55" t="str">
        <f t="shared" si="144"/>
        <v/>
      </c>
      <c r="K335" s="55" t="str">
        <f t="shared" si="145"/>
        <v/>
      </c>
      <c r="L335" s="30" t="str">
        <f t="shared" si="146"/>
        <v/>
      </c>
      <c r="M335" s="10"/>
      <c r="N335" s="35"/>
      <c r="O335" s="45"/>
      <c r="P335" s="55" t="str">
        <f t="shared" si="147"/>
        <v/>
      </c>
      <c r="Q335" s="30" t="str">
        <f t="shared" si="148"/>
        <v/>
      </c>
      <c r="R335" s="55" t="str">
        <f t="shared" si="149"/>
        <v/>
      </c>
      <c r="S335" s="10"/>
    </row>
    <row r="336" spans="1:24" ht="14.25" customHeight="1" x14ac:dyDescent="0.15">
      <c r="A336" s="7">
        <v>20</v>
      </c>
      <c r="B336" s="56" t="s">
        <v>55</v>
      </c>
      <c r="C336" s="45">
        <v>0.6</v>
      </c>
      <c r="D336" s="30">
        <f t="shared" si="141"/>
        <v>0.996</v>
      </c>
      <c r="E336" s="55">
        <f t="shared" si="142"/>
        <v>0.996</v>
      </c>
      <c r="F336" s="55">
        <f t="shared" si="143"/>
        <v>0.81599999999999995</v>
      </c>
      <c r="G336" s="10"/>
      <c r="H336" s="35" t="s">
        <v>284</v>
      </c>
      <c r="I336" s="45"/>
      <c r="J336" s="55" t="str">
        <f t="shared" si="144"/>
        <v/>
      </c>
      <c r="K336" s="55" t="str">
        <f t="shared" si="145"/>
        <v/>
      </c>
      <c r="L336" s="30" t="str">
        <f t="shared" si="146"/>
        <v/>
      </c>
      <c r="M336" s="10"/>
      <c r="N336" s="35" t="s">
        <v>285</v>
      </c>
      <c r="O336" s="45"/>
      <c r="P336" s="55" t="str">
        <f t="shared" si="147"/>
        <v/>
      </c>
      <c r="Q336" s="30" t="str">
        <f t="shared" si="148"/>
        <v/>
      </c>
      <c r="R336" s="55" t="str">
        <f t="shared" si="149"/>
        <v/>
      </c>
      <c r="S336" s="10"/>
    </row>
    <row r="337" spans="1:19" ht="14.25" customHeight="1" x14ac:dyDescent="0.15">
      <c r="A337" s="7">
        <v>21</v>
      </c>
      <c r="B337" s="56" t="s">
        <v>60</v>
      </c>
      <c r="C337" s="45">
        <v>0.6</v>
      </c>
      <c r="D337" s="30">
        <f t="shared" si="141"/>
        <v>0.996</v>
      </c>
      <c r="E337" s="55">
        <f t="shared" si="142"/>
        <v>0.996</v>
      </c>
      <c r="F337" s="55">
        <f t="shared" si="143"/>
        <v>0.81599999999999995</v>
      </c>
      <c r="G337" s="10"/>
      <c r="H337" s="56" t="s">
        <v>323</v>
      </c>
      <c r="I337" s="45">
        <v>7</v>
      </c>
      <c r="J337" s="55">
        <f t="shared" si="144"/>
        <v>11.62</v>
      </c>
      <c r="K337" s="55">
        <f t="shared" si="145"/>
        <v>11.62</v>
      </c>
      <c r="L337" s="30">
        <f t="shared" si="146"/>
        <v>9.52</v>
      </c>
      <c r="M337" s="10"/>
      <c r="N337" s="56" t="s">
        <v>334</v>
      </c>
      <c r="O337" s="45">
        <v>25</v>
      </c>
      <c r="P337" s="55">
        <f t="shared" si="147"/>
        <v>41.5</v>
      </c>
      <c r="Q337" s="30">
        <f t="shared" si="148"/>
        <v>41.5</v>
      </c>
      <c r="R337" s="55">
        <f t="shared" si="149"/>
        <v>34</v>
      </c>
      <c r="S337" s="10"/>
    </row>
    <row r="338" spans="1:19" ht="14.25" customHeight="1" x14ac:dyDescent="0.15">
      <c r="A338" s="7">
        <v>22</v>
      </c>
      <c r="B338" s="56" t="s">
        <v>56</v>
      </c>
      <c r="C338" s="45">
        <v>0.5</v>
      </c>
      <c r="D338" s="30">
        <f t="shared" si="141"/>
        <v>0.83</v>
      </c>
      <c r="E338" s="55">
        <f t="shared" si="142"/>
        <v>0.83</v>
      </c>
      <c r="F338" s="55">
        <f t="shared" si="143"/>
        <v>0.68</v>
      </c>
      <c r="G338" s="10"/>
      <c r="H338" s="56" t="s">
        <v>73</v>
      </c>
      <c r="I338" s="45">
        <v>0.7</v>
      </c>
      <c r="J338" s="55">
        <f t="shared" si="144"/>
        <v>1.1619999999999999</v>
      </c>
      <c r="K338" s="55">
        <f t="shared" si="145"/>
        <v>1.1619999999999999</v>
      </c>
      <c r="L338" s="30">
        <f t="shared" si="146"/>
        <v>0.95199999999999985</v>
      </c>
      <c r="M338" s="10"/>
      <c r="N338" s="56" t="s">
        <v>34</v>
      </c>
      <c r="O338" s="45">
        <v>15</v>
      </c>
      <c r="P338" s="55">
        <f t="shared" si="147"/>
        <v>24.9</v>
      </c>
      <c r="Q338" s="30">
        <f t="shared" si="148"/>
        <v>24.9</v>
      </c>
      <c r="R338" s="55">
        <f t="shared" si="149"/>
        <v>20.399999999999999</v>
      </c>
      <c r="S338" s="10"/>
    </row>
    <row r="339" spans="1:19" ht="14.25" customHeight="1" x14ac:dyDescent="0.15">
      <c r="A339" s="7">
        <v>23</v>
      </c>
      <c r="B339" s="56" t="s">
        <v>286</v>
      </c>
      <c r="C339" s="45">
        <v>0.5</v>
      </c>
      <c r="D339" s="30">
        <f t="shared" si="141"/>
        <v>0.83</v>
      </c>
      <c r="E339" s="55">
        <f t="shared" si="142"/>
        <v>0.83</v>
      </c>
      <c r="F339" s="55">
        <f t="shared" si="143"/>
        <v>0.68</v>
      </c>
      <c r="G339" s="10"/>
      <c r="H339" s="56" t="s">
        <v>346</v>
      </c>
      <c r="I339" s="45">
        <v>15</v>
      </c>
      <c r="J339" s="55">
        <f t="shared" si="144"/>
        <v>24.9</v>
      </c>
      <c r="K339" s="55">
        <f t="shared" si="145"/>
        <v>24.9</v>
      </c>
      <c r="L339" s="30">
        <f t="shared" si="146"/>
        <v>20.399999999999999</v>
      </c>
      <c r="M339" s="10"/>
      <c r="N339" s="56" t="s">
        <v>72</v>
      </c>
      <c r="O339" s="45">
        <v>5</v>
      </c>
      <c r="P339" s="55">
        <f t="shared" si="147"/>
        <v>8.3000000000000007</v>
      </c>
      <c r="Q339" s="30">
        <f t="shared" si="148"/>
        <v>8.3000000000000007</v>
      </c>
      <c r="R339" s="55">
        <f t="shared" si="149"/>
        <v>6.8</v>
      </c>
      <c r="S339" s="10"/>
    </row>
    <row r="340" spans="1:19" ht="14.25" customHeight="1" x14ac:dyDescent="0.15">
      <c r="A340" s="7">
        <v>24</v>
      </c>
      <c r="B340" s="56" t="s">
        <v>78</v>
      </c>
      <c r="C340" s="45">
        <v>0.05</v>
      </c>
      <c r="D340" s="30">
        <f t="shared" si="141"/>
        <v>8.3000000000000004E-2</v>
      </c>
      <c r="E340" s="55">
        <f t="shared" si="142"/>
        <v>8.3000000000000004E-2</v>
      </c>
      <c r="F340" s="55">
        <f t="shared" si="143"/>
        <v>6.8000000000000005E-2</v>
      </c>
      <c r="G340" s="10"/>
      <c r="H340" s="56" t="s">
        <v>305</v>
      </c>
      <c r="I340" s="45">
        <v>15</v>
      </c>
      <c r="J340" s="55">
        <f t="shared" si="144"/>
        <v>24.9</v>
      </c>
      <c r="K340" s="55">
        <f t="shared" si="145"/>
        <v>24.9</v>
      </c>
      <c r="L340" s="30">
        <f t="shared" si="146"/>
        <v>20.399999999999999</v>
      </c>
      <c r="M340" s="10"/>
      <c r="N340" s="56" t="s">
        <v>110</v>
      </c>
      <c r="O340" s="45">
        <v>2.78</v>
      </c>
      <c r="P340" s="55">
        <f t="shared" si="147"/>
        <v>4.6147999999999989</v>
      </c>
      <c r="Q340" s="30">
        <f t="shared" si="148"/>
        <v>4.6147999999999989</v>
      </c>
      <c r="R340" s="55">
        <f t="shared" si="149"/>
        <v>3.7807999999999997</v>
      </c>
      <c r="S340" s="10"/>
    </row>
    <row r="341" spans="1:19" ht="14.25" customHeight="1" x14ac:dyDescent="0.15">
      <c r="A341" s="7">
        <v>25</v>
      </c>
      <c r="B341" s="35"/>
      <c r="C341" s="45"/>
      <c r="D341" s="30" t="str">
        <f t="shared" si="141"/>
        <v/>
      </c>
      <c r="E341" s="55" t="str">
        <f t="shared" si="142"/>
        <v/>
      </c>
      <c r="F341" s="55" t="str">
        <f t="shared" si="143"/>
        <v/>
      </c>
      <c r="G341" s="10"/>
      <c r="H341" s="56" t="s">
        <v>296</v>
      </c>
      <c r="I341" s="45">
        <v>5</v>
      </c>
      <c r="J341" s="55">
        <f t="shared" si="144"/>
        <v>8.3000000000000007</v>
      </c>
      <c r="K341" s="55">
        <f t="shared" si="145"/>
        <v>8.3000000000000007</v>
      </c>
      <c r="L341" s="30">
        <f t="shared" si="146"/>
        <v>6.8</v>
      </c>
      <c r="M341" s="10"/>
      <c r="N341" s="56" t="s">
        <v>114</v>
      </c>
      <c r="O341" s="45">
        <v>0.7</v>
      </c>
      <c r="P341" s="55">
        <f t="shared" si="147"/>
        <v>1.1619999999999999</v>
      </c>
      <c r="Q341" s="30">
        <f t="shared" si="148"/>
        <v>1.1619999999999999</v>
      </c>
      <c r="R341" s="55">
        <f t="shared" si="149"/>
        <v>0.95199999999999985</v>
      </c>
      <c r="S341" s="10"/>
    </row>
    <row r="342" spans="1:19" ht="14.25" customHeight="1" x14ac:dyDescent="0.15">
      <c r="A342" s="7">
        <v>26</v>
      </c>
      <c r="B342" s="35" t="s">
        <v>288</v>
      </c>
      <c r="C342" s="45"/>
      <c r="D342" s="30" t="str">
        <f t="shared" si="141"/>
        <v/>
      </c>
      <c r="E342" s="55" t="str">
        <f t="shared" si="142"/>
        <v/>
      </c>
      <c r="F342" s="55" t="str">
        <f t="shared" si="143"/>
        <v/>
      </c>
      <c r="G342" s="10"/>
      <c r="H342" s="56" t="s">
        <v>40</v>
      </c>
      <c r="I342" s="45">
        <v>5</v>
      </c>
      <c r="J342" s="55">
        <f t="shared" si="144"/>
        <v>8.3000000000000007</v>
      </c>
      <c r="K342" s="55">
        <f t="shared" si="145"/>
        <v>8.3000000000000007</v>
      </c>
      <c r="L342" s="30">
        <f t="shared" si="146"/>
        <v>6.8</v>
      </c>
      <c r="M342" s="10"/>
      <c r="N342" s="56" t="s">
        <v>76</v>
      </c>
      <c r="O342" s="45">
        <v>1.3</v>
      </c>
      <c r="P342" s="55">
        <f t="shared" si="147"/>
        <v>2.1579999999999999</v>
      </c>
      <c r="Q342" s="30">
        <f t="shared" si="148"/>
        <v>2.1579999999999999</v>
      </c>
      <c r="R342" s="55">
        <f t="shared" si="149"/>
        <v>1.768</v>
      </c>
      <c r="S342" s="10"/>
    </row>
    <row r="343" spans="1:19" ht="14.25" customHeight="1" x14ac:dyDescent="0.15">
      <c r="A343" s="7">
        <v>27</v>
      </c>
      <c r="B343" s="56" t="s">
        <v>333</v>
      </c>
      <c r="C343" s="45">
        <v>8</v>
      </c>
      <c r="D343" s="30">
        <f t="shared" si="141"/>
        <v>13.28</v>
      </c>
      <c r="E343" s="55">
        <f t="shared" si="142"/>
        <v>13.28</v>
      </c>
      <c r="F343" s="55">
        <f t="shared" si="143"/>
        <v>10.88</v>
      </c>
      <c r="G343" s="10"/>
      <c r="H343" s="56" t="s">
        <v>64</v>
      </c>
      <c r="I343" s="45">
        <v>4</v>
      </c>
      <c r="J343" s="55">
        <f t="shared" si="144"/>
        <v>6.64</v>
      </c>
      <c r="K343" s="55">
        <f t="shared" si="145"/>
        <v>6.64</v>
      </c>
      <c r="L343" s="30">
        <f t="shared" si="146"/>
        <v>5.44</v>
      </c>
      <c r="M343" s="10"/>
      <c r="N343" s="56" t="s">
        <v>293</v>
      </c>
      <c r="O343" s="45">
        <v>0.3</v>
      </c>
      <c r="P343" s="55">
        <f t="shared" si="147"/>
        <v>0.498</v>
      </c>
      <c r="Q343" s="30">
        <f t="shared" si="148"/>
        <v>0.498</v>
      </c>
      <c r="R343" s="55">
        <f t="shared" si="149"/>
        <v>0.40799999999999997</v>
      </c>
      <c r="S343" s="10"/>
    </row>
    <row r="344" spans="1:19" ht="14.25" customHeight="1" x14ac:dyDescent="0.15">
      <c r="A344" s="7">
        <v>28</v>
      </c>
      <c r="B344" s="56" t="s">
        <v>34</v>
      </c>
      <c r="C344" s="45">
        <v>18</v>
      </c>
      <c r="D344" s="30">
        <f t="shared" si="141"/>
        <v>29.88</v>
      </c>
      <c r="E344" s="55">
        <f t="shared" si="142"/>
        <v>29.88</v>
      </c>
      <c r="F344" s="55">
        <f t="shared" si="143"/>
        <v>24.48</v>
      </c>
      <c r="G344" s="10"/>
      <c r="H344" s="56" t="s">
        <v>78</v>
      </c>
      <c r="I344" s="45">
        <v>0.1</v>
      </c>
      <c r="J344" s="55">
        <f t="shared" si="144"/>
        <v>0.16600000000000001</v>
      </c>
      <c r="K344" s="55">
        <f t="shared" si="145"/>
        <v>0.16600000000000001</v>
      </c>
      <c r="L344" s="30">
        <f t="shared" si="146"/>
        <v>0.13600000000000001</v>
      </c>
      <c r="M344" s="10"/>
      <c r="N344" s="56" t="s">
        <v>78</v>
      </c>
      <c r="O344" s="45">
        <v>0.2</v>
      </c>
      <c r="P344" s="55">
        <f t="shared" si="147"/>
        <v>0.33200000000000002</v>
      </c>
      <c r="Q344" s="30">
        <f t="shared" si="148"/>
        <v>0.33200000000000002</v>
      </c>
      <c r="R344" s="55">
        <f t="shared" si="149"/>
        <v>0.27200000000000002</v>
      </c>
      <c r="S344" s="10"/>
    </row>
    <row r="345" spans="1:19" ht="14.25" customHeight="1" x14ac:dyDescent="0.15">
      <c r="A345" s="7">
        <v>29</v>
      </c>
      <c r="B345" s="56" t="s">
        <v>232</v>
      </c>
      <c r="C345" s="45">
        <v>0.3</v>
      </c>
      <c r="D345" s="30">
        <f t="shared" si="141"/>
        <v>0.498</v>
      </c>
      <c r="E345" s="55">
        <f t="shared" si="142"/>
        <v>0.498</v>
      </c>
      <c r="F345" s="55">
        <f t="shared" si="143"/>
        <v>0.40799999999999997</v>
      </c>
      <c r="G345" s="10"/>
      <c r="H345" s="35"/>
      <c r="I345" s="9"/>
      <c r="J345" s="55" t="str">
        <f t="shared" si="144"/>
        <v/>
      </c>
      <c r="K345" s="55" t="str">
        <f t="shared" si="145"/>
        <v/>
      </c>
      <c r="L345" s="30" t="str">
        <f t="shared" si="146"/>
        <v/>
      </c>
      <c r="M345" s="10"/>
      <c r="N345" s="56" t="s">
        <v>60</v>
      </c>
      <c r="O345" s="45">
        <v>2</v>
      </c>
      <c r="P345" s="55">
        <f t="shared" si="147"/>
        <v>3.32</v>
      </c>
      <c r="Q345" s="30">
        <f t="shared" si="148"/>
        <v>3.32</v>
      </c>
      <c r="R345" s="55">
        <f t="shared" si="149"/>
        <v>2.72</v>
      </c>
      <c r="S345" s="10"/>
    </row>
    <row r="346" spans="1:19" ht="14.25" customHeight="1" x14ac:dyDescent="0.15">
      <c r="A346" s="7">
        <v>30</v>
      </c>
      <c r="B346" s="56" t="s">
        <v>287</v>
      </c>
      <c r="C346" s="45">
        <v>8</v>
      </c>
      <c r="D346" s="30">
        <f t="shared" si="141"/>
        <v>13.28</v>
      </c>
      <c r="E346" s="55">
        <f t="shared" si="142"/>
        <v>13.28</v>
      </c>
      <c r="F346" s="55">
        <f t="shared" si="143"/>
        <v>10.88</v>
      </c>
      <c r="H346" s="35"/>
      <c r="I346" s="9"/>
      <c r="J346" s="55" t="str">
        <f t="shared" si="144"/>
        <v/>
      </c>
      <c r="K346" s="55" t="str">
        <f t="shared" si="145"/>
        <v/>
      </c>
      <c r="L346" s="30" t="str">
        <f t="shared" si="146"/>
        <v/>
      </c>
      <c r="N346" s="35"/>
      <c r="O346" s="45"/>
      <c r="P346" s="55" t="str">
        <f t="shared" si="147"/>
        <v/>
      </c>
      <c r="Q346" s="30" t="str">
        <f t="shared" si="148"/>
        <v/>
      </c>
      <c r="R346" s="55" t="str">
        <f t="shared" si="149"/>
        <v/>
      </c>
    </row>
    <row r="347" spans="1:19" ht="14.25" customHeight="1" x14ac:dyDescent="0.15">
      <c r="A347" s="7">
        <v>31</v>
      </c>
      <c r="B347" s="56" t="s">
        <v>114</v>
      </c>
      <c r="C347" s="45">
        <v>0.7</v>
      </c>
      <c r="D347" s="30">
        <f t="shared" si="141"/>
        <v>1.1619999999999999</v>
      </c>
      <c r="E347" s="55">
        <f t="shared" si="142"/>
        <v>1.1619999999999999</v>
      </c>
      <c r="F347" s="55">
        <f t="shared" si="143"/>
        <v>0.95199999999999985</v>
      </c>
      <c r="H347" s="35"/>
      <c r="I347" s="9"/>
      <c r="J347" s="55" t="str">
        <f t="shared" si="144"/>
        <v/>
      </c>
      <c r="K347" s="55" t="str">
        <f t="shared" si="145"/>
        <v/>
      </c>
      <c r="L347" s="30" t="str">
        <f t="shared" si="146"/>
        <v/>
      </c>
      <c r="N347" s="35"/>
      <c r="O347" s="9"/>
      <c r="P347" s="55" t="str">
        <f t="shared" si="147"/>
        <v/>
      </c>
      <c r="Q347" s="30" t="str">
        <f t="shared" si="148"/>
        <v/>
      </c>
      <c r="R347" s="55" t="str">
        <f t="shared" si="149"/>
        <v/>
      </c>
    </row>
    <row r="348" spans="1:19" ht="14.25" customHeight="1" x14ac:dyDescent="0.15">
      <c r="A348" s="7">
        <v>32</v>
      </c>
      <c r="B348" s="56" t="s">
        <v>76</v>
      </c>
      <c r="C348" s="45">
        <v>1.7</v>
      </c>
      <c r="D348" s="30">
        <f t="shared" si="141"/>
        <v>2.8220000000000001</v>
      </c>
      <c r="E348" s="55">
        <f t="shared" si="142"/>
        <v>2.8220000000000001</v>
      </c>
      <c r="F348" s="55">
        <f t="shared" si="143"/>
        <v>2.3119999999999998</v>
      </c>
      <c r="G348" s="10"/>
      <c r="H348" s="35"/>
      <c r="I348" s="9"/>
      <c r="J348" s="55" t="str">
        <f t="shared" si="144"/>
        <v/>
      </c>
      <c r="K348" s="55" t="str">
        <f t="shared" si="145"/>
        <v/>
      </c>
      <c r="L348" s="30" t="str">
        <f t="shared" si="146"/>
        <v/>
      </c>
      <c r="M348" s="10"/>
      <c r="N348" s="35"/>
      <c r="O348" s="9"/>
      <c r="P348" s="55" t="str">
        <f t="shared" si="147"/>
        <v/>
      </c>
      <c r="Q348" s="30" t="str">
        <f t="shared" si="148"/>
        <v/>
      </c>
      <c r="R348" s="55" t="str">
        <f t="shared" si="149"/>
        <v/>
      </c>
      <c r="S348" s="10"/>
    </row>
    <row r="349" spans="1:19" ht="14.25" customHeight="1" x14ac:dyDescent="0.15">
      <c r="A349" s="7">
        <v>33</v>
      </c>
      <c r="B349" s="56" t="s">
        <v>78</v>
      </c>
      <c r="C349" s="45">
        <v>0.3</v>
      </c>
      <c r="D349" s="30">
        <f t="shared" si="141"/>
        <v>0.498</v>
      </c>
      <c r="E349" s="55">
        <f t="shared" si="142"/>
        <v>0.498</v>
      </c>
      <c r="F349" s="55">
        <f t="shared" si="143"/>
        <v>0.40799999999999997</v>
      </c>
      <c r="G349" s="10"/>
      <c r="H349" s="35"/>
      <c r="I349" s="9"/>
      <c r="J349" s="55" t="str">
        <f t="shared" si="144"/>
        <v/>
      </c>
      <c r="K349" s="55" t="str">
        <f t="shared" si="145"/>
        <v/>
      </c>
      <c r="L349" s="30" t="str">
        <f t="shared" si="146"/>
        <v/>
      </c>
      <c r="M349" s="10"/>
      <c r="N349" s="35"/>
      <c r="O349" s="9"/>
      <c r="P349" s="55" t="str">
        <f t="shared" si="147"/>
        <v/>
      </c>
      <c r="Q349" s="30" t="str">
        <f t="shared" si="148"/>
        <v/>
      </c>
      <c r="R349" s="55" t="str">
        <f t="shared" si="149"/>
        <v/>
      </c>
      <c r="S349" s="10"/>
    </row>
    <row r="350" spans="1:19" ht="14.25" customHeight="1" x14ac:dyDescent="0.15">
      <c r="A350" s="7">
        <v>34</v>
      </c>
      <c r="B350" s="56" t="s">
        <v>293</v>
      </c>
      <c r="C350" s="45">
        <v>0.5</v>
      </c>
      <c r="D350" s="30">
        <f t="shared" si="141"/>
        <v>0.83</v>
      </c>
      <c r="E350" s="55">
        <f t="shared" si="142"/>
        <v>0.83</v>
      </c>
      <c r="F350" s="55">
        <f t="shared" si="143"/>
        <v>0.68</v>
      </c>
      <c r="G350" s="10"/>
      <c r="H350" s="35"/>
      <c r="I350" s="9"/>
      <c r="J350" s="55" t="str">
        <f t="shared" si="144"/>
        <v/>
      </c>
      <c r="K350" s="55" t="str">
        <f t="shared" si="145"/>
        <v/>
      </c>
      <c r="L350" s="30" t="str">
        <f t="shared" si="146"/>
        <v/>
      </c>
      <c r="M350" s="10"/>
      <c r="N350" s="35"/>
      <c r="O350" s="9"/>
      <c r="P350" s="55" t="str">
        <f t="shared" si="147"/>
        <v/>
      </c>
      <c r="Q350" s="30" t="str">
        <f t="shared" si="148"/>
        <v/>
      </c>
      <c r="R350" s="55" t="str">
        <f t="shared" si="149"/>
        <v/>
      </c>
      <c r="S350" s="10"/>
    </row>
    <row r="351" spans="1:19" ht="14.25" customHeight="1" x14ac:dyDescent="0.15">
      <c r="A351" s="7">
        <v>35</v>
      </c>
      <c r="B351" s="56" t="s">
        <v>60</v>
      </c>
      <c r="C351" s="45">
        <v>2.2000000000000002</v>
      </c>
      <c r="D351" s="30">
        <f t="shared" si="141"/>
        <v>3.6520000000000006</v>
      </c>
      <c r="E351" s="55">
        <f t="shared" si="142"/>
        <v>3.6520000000000006</v>
      </c>
      <c r="F351" s="55">
        <f t="shared" si="143"/>
        <v>2.9920000000000004</v>
      </c>
      <c r="G351" s="10"/>
      <c r="H351" s="35"/>
      <c r="I351" s="9"/>
      <c r="J351" s="55" t="str">
        <f t="shared" si="144"/>
        <v/>
      </c>
      <c r="K351" s="55" t="str">
        <f t="shared" si="145"/>
        <v/>
      </c>
      <c r="L351" s="30" t="str">
        <f t="shared" si="146"/>
        <v/>
      </c>
      <c r="M351" s="10"/>
      <c r="N351" s="35"/>
      <c r="O351" s="9"/>
      <c r="P351" s="55" t="str">
        <f t="shared" si="147"/>
        <v/>
      </c>
      <c r="Q351" s="30" t="str">
        <f t="shared" si="148"/>
        <v/>
      </c>
      <c r="R351" s="55" t="str">
        <f t="shared" si="149"/>
        <v/>
      </c>
      <c r="S351" s="10"/>
    </row>
    <row r="352" spans="1:19" ht="14.25" customHeight="1" x14ac:dyDescent="0.15">
      <c r="A352" s="7">
        <v>36</v>
      </c>
      <c r="B352" s="35"/>
      <c r="C352" s="9"/>
      <c r="D352" s="30" t="str">
        <f t="shared" si="141"/>
        <v/>
      </c>
      <c r="E352" s="55" t="str">
        <f t="shared" si="142"/>
        <v/>
      </c>
      <c r="F352" s="55" t="str">
        <f t="shared" si="143"/>
        <v/>
      </c>
      <c r="G352" s="10"/>
      <c r="H352" s="35"/>
      <c r="I352" s="9"/>
      <c r="J352" s="55" t="str">
        <f t="shared" si="144"/>
        <v/>
      </c>
      <c r="K352" s="55" t="str">
        <f t="shared" si="145"/>
        <v/>
      </c>
      <c r="L352" s="30" t="str">
        <f t="shared" si="146"/>
        <v/>
      </c>
      <c r="M352" s="10"/>
      <c r="N352" s="35"/>
      <c r="O352" s="9"/>
      <c r="P352" s="55" t="str">
        <f t="shared" si="147"/>
        <v/>
      </c>
      <c r="Q352" s="30" t="str">
        <f t="shared" si="148"/>
        <v/>
      </c>
      <c r="R352" s="55" t="str">
        <f t="shared" si="149"/>
        <v/>
      </c>
      <c r="S352" s="10"/>
    </row>
    <row r="353" spans="2:19" ht="14.25" customHeight="1" x14ac:dyDescent="0.1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2:19" x14ac:dyDescent="0.1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2:19" x14ac:dyDescent="0.1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2"/>
      <c r="O355" s="102"/>
      <c r="P355" s="10"/>
      <c r="Q355" s="10"/>
      <c r="R355" s="10"/>
      <c r="S355" s="10"/>
    </row>
    <row r="356" spans="2:19" x14ac:dyDescent="0.1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2"/>
      <c r="O356" s="102"/>
      <c r="P356" s="10"/>
      <c r="Q356" s="10"/>
      <c r="R356" s="10"/>
      <c r="S356" s="10"/>
    </row>
    <row r="357" spans="2:19" x14ac:dyDescent="0.1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2"/>
      <c r="O357" s="102"/>
      <c r="P357" s="10"/>
      <c r="Q357" s="10"/>
      <c r="R357" s="10"/>
      <c r="S357" s="10"/>
    </row>
    <row r="358" spans="2:19" x14ac:dyDescent="0.1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2"/>
      <c r="O358" s="102"/>
      <c r="P358" s="10"/>
      <c r="Q358" s="10"/>
      <c r="R358" s="10"/>
      <c r="S358" s="10"/>
    </row>
    <row r="359" spans="2:19" x14ac:dyDescent="0.1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64"/>
      <c r="O359" s="64"/>
      <c r="P359" s="10"/>
      <c r="Q359" s="10"/>
      <c r="R359" s="10"/>
      <c r="S359" s="10"/>
    </row>
    <row r="360" spans="2:19" x14ac:dyDescent="0.1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48"/>
      <c r="O360" s="10"/>
      <c r="P360" s="10"/>
      <c r="Q360" s="10"/>
      <c r="R360" s="10"/>
      <c r="S360" s="10"/>
    </row>
    <row r="361" spans="2:19" x14ac:dyDescent="0.1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48"/>
      <c r="O361" s="10"/>
      <c r="P361" s="10"/>
      <c r="Q361" s="10"/>
      <c r="R361" s="10"/>
      <c r="S361" s="10"/>
    </row>
    <row r="362" spans="2:19" x14ac:dyDescent="0.1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48"/>
      <c r="O362" s="10"/>
      <c r="P362" s="10"/>
      <c r="Q362" s="10"/>
      <c r="R362" s="10"/>
      <c r="S362" s="10"/>
    </row>
    <row r="363" spans="2:19" x14ac:dyDescent="0.1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48"/>
      <c r="O363" s="10"/>
      <c r="P363" s="10"/>
      <c r="Q363" s="10"/>
      <c r="R363" s="10"/>
      <c r="S363" s="10"/>
    </row>
    <row r="364" spans="2:19" x14ac:dyDescent="0.1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48"/>
      <c r="O364" s="10"/>
      <c r="P364" s="10"/>
      <c r="Q364" s="10"/>
      <c r="R364" s="10"/>
      <c r="S364" s="10"/>
    </row>
    <row r="365" spans="2:19" x14ac:dyDescent="0.1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48"/>
      <c r="O365" s="10"/>
      <c r="P365" s="10"/>
      <c r="Q365" s="10"/>
      <c r="R365" s="10"/>
      <c r="S365" s="10"/>
    </row>
    <row r="366" spans="2:19" x14ac:dyDescent="0.1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48"/>
      <c r="O366" s="10"/>
      <c r="P366" s="10"/>
      <c r="Q366" s="10"/>
      <c r="R366" s="10"/>
      <c r="S366" s="10"/>
    </row>
    <row r="367" spans="2:19" x14ac:dyDescent="0.1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48"/>
      <c r="O367" s="10"/>
      <c r="P367" s="10"/>
      <c r="Q367" s="10"/>
      <c r="R367" s="10"/>
      <c r="S367" s="10"/>
    </row>
    <row r="368" spans="2:19" x14ac:dyDescent="0.1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48"/>
      <c r="O368" s="10"/>
      <c r="P368" s="10"/>
      <c r="Q368" s="10"/>
      <c r="R368" s="10"/>
      <c r="S368" s="10"/>
    </row>
    <row r="369" spans="2:19" x14ac:dyDescent="0.1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48"/>
      <c r="O369" s="10"/>
      <c r="P369" s="10"/>
      <c r="Q369" s="10"/>
      <c r="R369" s="10"/>
      <c r="S369" s="10"/>
    </row>
    <row r="370" spans="2:19" x14ac:dyDescent="0.1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48"/>
      <c r="O370" s="10"/>
      <c r="P370" s="10"/>
      <c r="Q370" s="10"/>
      <c r="R370" s="10"/>
      <c r="S370" s="10"/>
    </row>
    <row r="371" spans="2:19" x14ac:dyDescent="0.1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48"/>
      <c r="O371" s="10"/>
      <c r="P371" s="10"/>
      <c r="Q371" s="10"/>
      <c r="R371" s="10"/>
      <c r="S371" s="10"/>
    </row>
    <row r="372" spans="2:19" x14ac:dyDescent="0.1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48"/>
      <c r="O372" s="10"/>
      <c r="P372" s="10"/>
      <c r="Q372" s="10"/>
      <c r="R372" s="10"/>
      <c r="S372" s="10"/>
    </row>
    <row r="373" spans="2:19" x14ac:dyDescent="0.1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48"/>
      <c r="O373" s="10"/>
      <c r="P373" s="10"/>
      <c r="Q373" s="10"/>
      <c r="R373" s="10"/>
      <c r="S373" s="10"/>
    </row>
    <row r="374" spans="2:19" x14ac:dyDescent="0.1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48"/>
      <c r="O374" s="10"/>
      <c r="P374" s="10"/>
      <c r="Q374" s="10"/>
      <c r="R374" s="10"/>
      <c r="S374" s="10"/>
    </row>
    <row r="375" spans="2:19" x14ac:dyDescent="0.1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48"/>
      <c r="O375" s="10"/>
      <c r="P375" s="10"/>
      <c r="Q375" s="10"/>
      <c r="R375" s="10"/>
      <c r="S375" s="10"/>
    </row>
    <row r="376" spans="2:19" x14ac:dyDescent="0.1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48"/>
      <c r="O376" s="10"/>
      <c r="P376" s="10"/>
      <c r="Q376" s="10"/>
      <c r="R376" s="10"/>
      <c r="S376" s="10"/>
    </row>
    <row r="377" spans="2:19" x14ac:dyDescent="0.1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48"/>
      <c r="O377" s="10"/>
      <c r="P377" s="10"/>
      <c r="Q377" s="10"/>
      <c r="R377" s="10"/>
      <c r="S377" s="10"/>
    </row>
    <row r="378" spans="2:19" x14ac:dyDescent="0.1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48"/>
      <c r="O378" s="10"/>
      <c r="P378" s="10"/>
      <c r="Q378" s="10"/>
      <c r="R378" s="10"/>
      <c r="S378" s="10"/>
    </row>
    <row r="379" spans="2:19" x14ac:dyDescent="0.1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48"/>
      <c r="O379" s="10"/>
      <c r="P379" s="10"/>
      <c r="Q379" s="10"/>
      <c r="R379" s="10"/>
      <c r="S379" s="10"/>
    </row>
    <row r="380" spans="2:19" x14ac:dyDescent="0.1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48"/>
      <c r="O380" s="10"/>
      <c r="P380" s="10"/>
      <c r="Q380" s="10"/>
      <c r="R380" s="10"/>
      <c r="S380" s="10"/>
    </row>
    <row r="381" spans="2:19" x14ac:dyDescent="0.1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48"/>
      <c r="O381" s="10"/>
      <c r="P381" s="10"/>
      <c r="Q381" s="10"/>
      <c r="R381" s="10"/>
      <c r="S381" s="10"/>
    </row>
    <row r="382" spans="2:19" x14ac:dyDescent="0.1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48"/>
      <c r="O382" s="10"/>
      <c r="P382" s="10"/>
      <c r="Q382" s="10"/>
      <c r="R382" s="10"/>
      <c r="S382" s="10"/>
    </row>
    <row r="383" spans="2:19" x14ac:dyDescent="0.1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48"/>
      <c r="O383" s="10"/>
      <c r="P383" s="10"/>
      <c r="Q383" s="10"/>
      <c r="R383" s="10"/>
      <c r="S383" s="10"/>
    </row>
    <row r="384" spans="2:19" x14ac:dyDescent="0.1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48"/>
      <c r="O384" s="10"/>
      <c r="P384" s="10"/>
      <c r="Q384" s="10"/>
      <c r="R384" s="10"/>
      <c r="S384" s="10"/>
    </row>
    <row r="385" spans="2:19" x14ac:dyDescent="0.1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48"/>
      <c r="O385" s="10"/>
      <c r="P385" s="10"/>
      <c r="Q385" s="10"/>
      <c r="R385" s="10"/>
      <c r="S385" s="10"/>
    </row>
    <row r="386" spans="2:19" x14ac:dyDescent="0.1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48"/>
      <c r="O386" s="10"/>
      <c r="P386" s="10"/>
      <c r="Q386" s="10"/>
      <c r="R386" s="10"/>
      <c r="S386" s="10"/>
    </row>
    <row r="387" spans="2:19" x14ac:dyDescent="0.1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48"/>
      <c r="O387" s="10"/>
      <c r="P387" s="10"/>
      <c r="Q387" s="10"/>
      <c r="R387" s="10"/>
      <c r="S387" s="10"/>
    </row>
    <row r="388" spans="2:19" x14ac:dyDescent="0.1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48"/>
      <c r="O388" s="10"/>
      <c r="P388" s="10"/>
      <c r="Q388" s="10"/>
      <c r="R388" s="10"/>
      <c r="S388" s="10"/>
    </row>
    <row r="389" spans="2:19" x14ac:dyDescent="0.1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48"/>
      <c r="O389" s="10"/>
      <c r="P389" s="10"/>
      <c r="Q389" s="10"/>
      <c r="R389" s="10"/>
      <c r="S389" s="10"/>
    </row>
    <row r="390" spans="2:19" x14ac:dyDescent="0.1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48"/>
      <c r="O390" s="10"/>
      <c r="P390" s="10"/>
      <c r="Q390" s="10"/>
      <c r="R390" s="10"/>
      <c r="S390" s="10"/>
    </row>
    <row r="391" spans="2:19" x14ac:dyDescent="0.1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48"/>
      <c r="O391" s="10"/>
      <c r="P391" s="10"/>
      <c r="Q391" s="10"/>
      <c r="R391" s="10"/>
      <c r="S391" s="10"/>
    </row>
    <row r="392" spans="2:19" x14ac:dyDescent="0.1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37"/>
      <c r="O392" s="38"/>
      <c r="P392" s="10"/>
      <c r="Q392" s="10"/>
      <c r="R392" s="10"/>
      <c r="S392" s="10"/>
    </row>
    <row r="393" spans="2:19" x14ac:dyDescent="0.1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37"/>
      <c r="O393" s="38"/>
      <c r="P393" s="10"/>
      <c r="Q393" s="10"/>
      <c r="R393" s="10"/>
      <c r="S393" s="10"/>
    </row>
    <row r="394" spans="2:19" x14ac:dyDescent="0.1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37"/>
      <c r="O394" s="38"/>
      <c r="P394" s="10"/>
      <c r="Q394" s="10"/>
      <c r="R394" s="10"/>
      <c r="S394" s="10"/>
    </row>
    <row r="395" spans="2:19" x14ac:dyDescent="0.1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37"/>
      <c r="O395" s="38"/>
      <c r="P395" s="10"/>
      <c r="Q395" s="10"/>
      <c r="R395" s="10"/>
      <c r="S395" s="10"/>
    </row>
    <row r="396" spans="2:19" x14ac:dyDescent="0.1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2:19" x14ac:dyDescent="0.1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2:19" x14ac:dyDescent="0.1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2:19" x14ac:dyDescent="0.1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2:19" x14ac:dyDescent="0.1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2:19" x14ac:dyDescent="0.1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2:19" x14ac:dyDescent="0.1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2:19" x14ac:dyDescent="0.1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2:19" x14ac:dyDescent="0.1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2:19" x14ac:dyDescent="0.1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2:19" x14ac:dyDescent="0.1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2:19" x14ac:dyDescent="0.1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2:19" x14ac:dyDescent="0.1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2:19" x14ac:dyDescent="0.1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</sheetData>
  <sheetProtection formatCells="0" formatColumns="0" formatRows="0" insertColumns="0" insertRows="0" insertHyperlinks="0" deleteColumns="0" deleteRows="0" sort="0" autoFilter="0" pivotTables="0"/>
  <mergeCells count="124">
    <mergeCell ref="N355:O355"/>
    <mergeCell ref="N356:O356"/>
    <mergeCell ref="N357:O357"/>
    <mergeCell ref="N358:O358"/>
    <mergeCell ref="B3:C3"/>
    <mergeCell ref="H3:I3"/>
    <mergeCell ref="N3:O3"/>
    <mergeCell ref="B4:C4"/>
    <mergeCell ref="H4:I4"/>
    <mergeCell ref="N4:O4"/>
    <mergeCell ref="N47:O47"/>
    <mergeCell ref="N48:O48"/>
    <mergeCell ref="N49:O49"/>
    <mergeCell ref="B5:C5"/>
    <mergeCell ref="H5:I5"/>
    <mergeCell ref="N5:O5"/>
    <mergeCell ref="B6:C6"/>
    <mergeCell ref="H6:I6"/>
    <mergeCell ref="N6:O6"/>
    <mergeCell ref="B7:C7"/>
    <mergeCell ref="H7:I7"/>
    <mergeCell ref="N7:O7"/>
    <mergeCell ref="N50:O50"/>
    <mergeCell ref="N51:O51"/>
    <mergeCell ref="B91:C91"/>
    <mergeCell ref="H91:I91"/>
    <mergeCell ref="N91:O91"/>
    <mergeCell ref="B92:C92"/>
    <mergeCell ref="H92:I92"/>
    <mergeCell ref="N92:O92"/>
    <mergeCell ref="B47:C47"/>
    <mergeCell ref="B48:C48"/>
    <mergeCell ref="B49:C49"/>
    <mergeCell ref="B50:C50"/>
    <mergeCell ref="B51:C51"/>
    <mergeCell ref="H47:I47"/>
    <mergeCell ref="H48:I48"/>
    <mergeCell ref="H49:I49"/>
    <mergeCell ref="H50:I50"/>
    <mergeCell ref="H51:I51"/>
    <mergeCell ref="B93:C93"/>
    <mergeCell ref="H93:I93"/>
    <mergeCell ref="N93:O93"/>
    <mergeCell ref="B94:C94"/>
    <mergeCell ref="H94:I94"/>
    <mergeCell ref="N94:O94"/>
    <mergeCell ref="B95:C95"/>
    <mergeCell ref="H95:I95"/>
    <mergeCell ref="N95:O95"/>
    <mergeCell ref="B135:C135"/>
    <mergeCell ref="H135:I135"/>
    <mergeCell ref="N135:O135"/>
    <mergeCell ref="B136:C136"/>
    <mergeCell ref="H136:I136"/>
    <mergeCell ref="N136:O136"/>
    <mergeCell ref="B137:C137"/>
    <mergeCell ref="H137:I137"/>
    <mergeCell ref="N137:O137"/>
    <mergeCell ref="B138:C138"/>
    <mergeCell ref="H138:I138"/>
    <mergeCell ref="N138:O138"/>
    <mergeCell ref="B139:C139"/>
    <mergeCell ref="H139:I139"/>
    <mergeCell ref="N139:O139"/>
    <mergeCell ref="B179:C179"/>
    <mergeCell ref="H179:I179"/>
    <mergeCell ref="N179:O179"/>
    <mergeCell ref="B180:C180"/>
    <mergeCell ref="H180:I180"/>
    <mergeCell ref="N180:O180"/>
    <mergeCell ref="B181:C181"/>
    <mergeCell ref="H181:I181"/>
    <mergeCell ref="N181:O181"/>
    <mergeCell ref="B182:C182"/>
    <mergeCell ref="H182:I182"/>
    <mergeCell ref="N182:O182"/>
    <mergeCell ref="B183:C183"/>
    <mergeCell ref="H183:I183"/>
    <mergeCell ref="N183:O183"/>
    <mergeCell ref="B223:C223"/>
    <mergeCell ref="H223:I223"/>
    <mergeCell ref="N223:O223"/>
    <mergeCell ref="B224:C224"/>
    <mergeCell ref="H224:I224"/>
    <mergeCell ref="N224:O224"/>
    <mergeCell ref="B225:C225"/>
    <mergeCell ref="H225:I225"/>
    <mergeCell ref="N225:O225"/>
    <mergeCell ref="B226:C226"/>
    <mergeCell ref="H226:I226"/>
    <mergeCell ref="N226:O226"/>
    <mergeCell ref="B227:C227"/>
    <mergeCell ref="H227:I227"/>
    <mergeCell ref="N227:O227"/>
    <mergeCell ref="B267:C267"/>
    <mergeCell ref="H267:I267"/>
    <mergeCell ref="N267:O267"/>
    <mergeCell ref="B268:C268"/>
    <mergeCell ref="H268:I268"/>
    <mergeCell ref="N268:O268"/>
    <mergeCell ref="B269:C269"/>
    <mergeCell ref="H269:I269"/>
    <mergeCell ref="N269:O269"/>
    <mergeCell ref="B270:C270"/>
    <mergeCell ref="H270:I270"/>
    <mergeCell ref="N270:O270"/>
    <mergeCell ref="B271:C271"/>
    <mergeCell ref="H271:I271"/>
    <mergeCell ref="N271:O271"/>
    <mergeCell ref="B311:C311"/>
    <mergeCell ref="H311:I311"/>
    <mergeCell ref="N311:O311"/>
    <mergeCell ref="B315:C315"/>
    <mergeCell ref="H315:I315"/>
    <mergeCell ref="N315:O315"/>
    <mergeCell ref="B312:C312"/>
    <mergeCell ref="H312:I312"/>
    <mergeCell ref="N312:O312"/>
    <mergeCell ref="B313:C313"/>
    <mergeCell ref="H313:I313"/>
    <mergeCell ref="N313:O313"/>
    <mergeCell ref="B314:C314"/>
    <mergeCell ref="H314:I314"/>
    <mergeCell ref="N314:O314"/>
  </mergeCells>
  <phoneticPr fontId="1"/>
  <conditionalFormatting sqref="B53:B54">
    <cfRule type="cellIs" dxfId="503" priority="598" operator="equal">
      <formula>"りょくとうもやし"</formula>
    </cfRule>
    <cfRule type="cellIs" dxfId="502" priority="601" operator="equal">
      <formula>"たまねぎ"</formula>
    </cfRule>
    <cfRule type="cellIs" dxfId="501" priority="600" operator="equal">
      <formula>"じゃがいも"</formula>
    </cfRule>
    <cfRule type="cellIs" dxfId="500" priority="599" operator="equal">
      <formula>"突きこんにゃく"</formula>
    </cfRule>
    <cfRule type="cellIs" dxfId="499" priority="597" operator="equal">
      <formula>"にんじん"</formula>
    </cfRule>
    <cfRule type="cellIs" dxfId="498" priority="602" operator="equal">
      <formula>"キャベツ"</formula>
    </cfRule>
    <cfRule type="cellIs" dxfId="497" priority="596" operator="equal">
      <formula>"はくさい"</formula>
    </cfRule>
  </conditionalFormatting>
  <conditionalFormatting sqref="B58">
    <cfRule type="cellIs" dxfId="496" priority="539" operator="equal">
      <formula>"キャベツ"</formula>
    </cfRule>
    <cfRule type="cellIs" dxfId="495" priority="537" operator="equal">
      <formula>"じゃがいも"</formula>
    </cfRule>
    <cfRule type="cellIs" dxfId="494" priority="533" operator="equal">
      <formula>"はくさい"</formula>
    </cfRule>
    <cfRule type="cellIs" dxfId="493" priority="534" operator="equal">
      <formula>"にんじん"</formula>
    </cfRule>
    <cfRule type="cellIs" dxfId="492" priority="535" operator="equal">
      <formula>"りょくとうもやし"</formula>
    </cfRule>
    <cfRule type="cellIs" dxfId="491" priority="536" operator="equal">
      <formula>"突きこんにゃく"</formula>
    </cfRule>
    <cfRule type="cellIs" dxfId="490" priority="538" operator="equal">
      <formula>"たまねぎ"</formula>
    </cfRule>
  </conditionalFormatting>
  <conditionalFormatting sqref="B66">
    <cfRule type="cellIs" dxfId="489" priority="532" operator="equal">
      <formula>"キャベツ"</formula>
    </cfRule>
    <cfRule type="cellIs" dxfId="488" priority="527" operator="equal">
      <formula>"にんじん"</formula>
    </cfRule>
    <cfRule type="cellIs" dxfId="487" priority="529" operator="equal">
      <formula>"突きこんにゃく"</formula>
    </cfRule>
    <cfRule type="cellIs" dxfId="486" priority="528" operator="equal">
      <formula>"りょくとうもやし"</formula>
    </cfRule>
    <cfRule type="cellIs" dxfId="485" priority="531" operator="equal">
      <formula>"たまねぎ"</formula>
    </cfRule>
    <cfRule type="cellIs" dxfId="484" priority="530" operator="equal">
      <formula>"じゃがいも"</formula>
    </cfRule>
    <cfRule type="cellIs" dxfId="483" priority="526" operator="equal">
      <formula>"はくさい"</formula>
    </cfRule>
  </conditionalFormatting>
  <conditionalFormatting sqref="B97">
    <cfRule type="cellIs" dxfId="482" priority="473" operator="equal">
      <formula>"突きこんにゃく"</formula>
    </cfRule>
    <cfRule type="cellIs" dxfId="481" priority="476" operator="equal">
      <formula>"キャベツ"</formula>
    </cfRule>
    <cfRule type="cellIs" dxfId="480" priority="471" operator="equal">
      <formula>"にんじん"</formula>
    </cfRule>
    <cfRule type="cellIs" dxfId="479" priority="470" operator="equal">
      <formula>"はくさい"</formula>
    </cfRule>
    <cfRule type="cellIs" dxfId="478" priority="475" operator="equal">
      <formula>"たまねぎ"</formula>
    </cfRule>
    <cfRule type="cellIs" dxfId="477" priority="474" operator="equal">
      <formula>"じゃがいも"</formula>
    </cfRule>
    <cfRule type="cellIs" dxfId="476" priority="472" operator="equal">
      <formula>"りょくとうもやし"</formula>
    </cfRule>
  </conditionalFormatting>
  <conditionalFormatting sqref="B99">
    <cfRule type="cellIs" dxfId="475" priority="353" operator="equal">
      <formula>"りょくとうもやし"</formula>
    </cfRule>
    <cfRule type="cellIs" dxfId="474" priority="354" operator="equal">
      <formula>"突きこんにゃく"</formula>
    </cfRule>
    <cfRule type="cellIs" dxfId="473" priority="355" operator="equal">
      <formula>"じゃがいも"</formula>
    </cfRule>
    <cfRule type="cellIs" dxfId="472" priority="356" operator="equal">
      <formula>"たまねぎ"</formula>
    </cfRule>
    <cfRule type="cellIs" dxfId="471" priority="357" operator="equal">
      <formula>"キャベツ"</formula>
    </cfRule>
    <cfRule type="cellIs" dxfId="470" priority="352" operator="equal">
      <formula>"にんじん"</formula>
    </cfRule>
    <cfRule type="cellIs" dxfId="469" priority="351" operator="equal">
      <formula>"はくさい"</formula>
    </cfRule>
  </conditionalFormatting>
  <conditionalFormatting sqref="B105">
    <cfRule type="cellIs" dxfId="468" priority="350" operator="equal">
      <formula>"キャベツ"</formula>
    </cfRule>
    <cfRule type="cellIs" dxfId="467" priority="349" operator="equal">
      <formula>"たまねぎ"</formula>
    </cfRule>
    <cfRule type="cellIs" dxfId="466" priority="348" operator="equal">
      <formula>"じゃがいも"</formula>
    </cfRule>
    <cfRule type="cellIs" dxfId="465" priority="347" operator="equal">
      <formula>"突きこんにゃく"</formula>
    </cfRule>
    <cfRule type="cellIs" dxfId="464" priority="346" operator="equal">
      <formula>"りょくとうもやし"</formula>
    </cfRule>
    <cfRule type="cellIs" dxfId="463" priority="345" operator="equal">
      <formula>"にんじん"</formula>
    </cfRule>
    <cfRule type="cellIs" dxfId="462" priority="344" operator="equal">
      <formula>"はくさい"</formula>
    </cfRule>
  </conditionalFormatting>
  <conditionalFormatting sqref="B116">
    <cfRule type="cellIs" dxfId="461" priority="336" operator="equal">
      <formula>"キャベツ"</formula>
    </cfRule>
    <cfRule type="cellIs" dxfId="460" priority="335" operator="equal">
      <formula>"たまねぎ"</formula>
    </cfRule>
    <cfRule type="cellIs" dxfId="459" priority="334" operator="equal">
      <formula>"じゃがいも"</formula>
    </cfRule>
    <cfRule type="cellIs" dxfId="458" priority="333" operator="equal">
      <formula>"突きこんにゃく"</formula>
    </cfRule>
    <cfRule type="cellIs" dxfId="457" priority="332" operator="equal">
      <formula>"りょくとうもやし"</formula>
    </cfRule>
    <cfRule type="cellIs" dxfId="456" priority="331" operator="equal">
      <formula>"にんじん"</formula>
    </cfRule>
    <cfRule type="cellIs" dxfId="455" priority="330" operator="equal">
      <formula>"はくさい"</formula>
    </cfRule>
  </conditionalFormatting>
  <conditionalFormatting sqref="B141:B142">
    <cfRule type="cellIs" dxfId="454" priority="451" operator="equal">
      <formula>"りょくとうもやし"</formula>
    </cfRule>
    <cfRule type="cellIs" dxfId="453" priority="450" operator="equal">
      <formula>"にんじん"</formula>
    </cfRule>
    <cfRule type="cellIs" dxfId="452" priority="449" operator="equal">
      <formula>"はくさい"</formula>
    </cfRule>
    <cfRule type="cellIs" dxfId="451" priority="453" operator="equal">
      <formula>"じゃがいも"</formula>
    </cfRule>
    <cfRule type="cellIs" dxfId="450" priority="455" operator="equal">
      <formula>"キャベツ"</formula>
    </cfRule>
    <cfRule type="cellIs" dxfId="449" priority="454" operator="equal">
      <formula>"たまねぎ"</formula>
    </cfRule>
    <cfRule type="cellIs" dxfId="448" priority="452" operator="equal">
      <formula>"突きこんにゃく"</formula>
    </cfRule>
  </conditionalFormatting>
  <conditionalFormatting sqref="B155">
    <cfRule type="cellIs" dxfId="447" priority="288" operator="equal">
      <formula>"はくさい"</formula>
    </cfRule>
    <cfRule type="cellIs" dxfId="446" priority="294" operator="equal">
      <formula>"キャベツ"</formula>
    </cfRule>
    <cfRule type="cellIs" dxfId="445" priority="293" operator="equal">
      <formula>"たまねぎ"</formula>
    </cfRule>
    <cfRule type="cellIs" dxfId="444" priority="292" operator="equal">
      <formula>"じゃがいも"</formula>
    </cfRule>
    <cfRule type="cellIs" dxfId="443" priority="291" operator="equal">
      <formula>"突きこんにゃく"</formula>
    </cfRule>
    <cfRule type="cellIs" dxfId="442" priority="290" operator="equal">
      <formula>"りょくとうもやし"</formula>
    </cfRule>
    <cfRule type="cellIs" dxfId="441" priority="289" operator="equal">
      <formula>"にんじん"</formula>
    </cfRule>
  </conditionalFormatting>
  <conditionalFormatting sqref="B163:B164">
    <cfRule type="cellIs" dxfId="440" priority="279" operator="equal">
      <formula>"たまねぎ"</formula>
    </cfRule>
    <cfRule type="cellIs" dxfId="439" priority="280" operator="equal">
      <formula>"キャベツ"</formula>
    </cfRule>
    <cfRule type="cellIs" dxfId="438" priority="274" operator="equal">
      <formula>"はくさい"</formula>
    </cfRule>
    <cfRule type="cellIs" dxfId="437" priority="275" operator="equal">
      <formula>"にんじん"</formula>
    </cfRule>
    <cfRule type="cellIs" dxfId="436" priority="276" operator="equal">
      <formula>"りょくとうもやし"</formula>
    </cfRule>
    <cfRule type="cellIs" dxfId="435" priority="277" operator="equal">
      <formula>"突きこんにゃく"</formula>
    </cfRule>
    <cfRule type="cellIs" dxfId="434" priority="278" operator="equal">
      <formula>"じゃがいも"</formula>
    </cfRule>
  </conditionalFormatting>
  <conditionalFormatting sqref="B185:B186">
    <cfRule type="cellIs" dxfId="433" priority="428" operator="equal">
      <formula>"はくさい"</formula>
    </cfRule>
    <cfRule type="cellIs" dxfId="432" priority="429" operator="equal">
      <formula>"にんじん"</formula>
    </cfRule>
    <cfRule type="cellIs" dxfId="431" priority="434" operator="equal">
      <formula>"キャベツ"</formula>
    </cfRule>
    <cfRule type="cellIs" dxfId="430" priority="433" operator="equal">
      <formula>"たまねぎ"</formula>
    </cfRule>
    <cfRule type="cellIs" dxfId="429" priority="432" operator="equal">
      <formula>"じゃがいも"</formula>
    </cfRule>
    <cfRule type="cellIs" dxfId="428" priority="431" operator="equal">
      <formula>"突きこんにゃく"</formula>
    </cfRule>
    <cfRule type="cellIs" dxfId="427" priority="430" operator="equal">
      <formula>"りょくとうもやし"</formula>
    </cfRule>
  </conditionalFormatting>
  <conditionalFormatting sqref="B197">
    <cfRule type="cellIs" dxfId="426" priority="225" operator="equal">
      <formula>"はくさい"</formula>
    </cfRule>
    <cfRule type="cellIs" dxfId="425" priority="226" operator="equal">
      <formula>"にんじん"</formula>
    </cfRule>
    <cfRule type="cellIs" dxfId="424" priority="227" operator="equal">
      <formula>"りょくとうもやし"</formula>
    </cfRule>
    <cfRule type="cellIs" dxfId="423" priority="228" operator="equal">
      <formula>"突きこんにゃく"</formula>
    </cfRule>
    <cfRule type="cellIs" dxfId="422" priority="229" operator="equal">
      <formula>"じゃがいも"</formula>
    </cfRule>
    <cfRule type="cellIs" dxfId="421" priority="230" operator="equal">
      <formula>"たまねぎ"</formula>
    </cfRule>
    <cfRule type="cellIs" dxfId="420" priority="231" operator="equal">
      <formula>"キャベツ"</formula>
    </cfRule>
  </conditionalFormatting>
  <conditionalFormatting sqref="B208">
    <cfRule type="cellIs" dxfId="419" priority="222" operator="equal">
      <formula>"じゃがいも"</formula>
    </cfRule>
    <cfRule type="cellIs" dxfId="418" priority="224" operator="equal">
      <formula>"キャベツ"</formula>
    </cfRule>
    <cfRule type="cellIs" dxfId="417" priority="221" operator="equal">
      <formula>"突きこんにゃく"</formula>
    </cfRule>
    <cfRule type="cellIs" dxfId="416" priority="220" operator="equal">
      <formula>"りょくとうもやし"</formula>
    </cfRule>
    <cfRule type="cellIs" dxfId="415" priority="219" operator="equal">
      <formula>"にんじん"</formula>
    </cfRule>
    <cfRule type="cellIs" dxfId="414" priority="218" operator="equal">
      <formula>"はくさい"</formula>
    </cfRule>
    <cfRule type="cellIs" dxfId="413" priority="223" operator="equal">
      <formula>"たまねぎ"</formula>
    </cfRule>
  </conditionalFormatting>
  <conditionalFormatting sqref="B229:B230">
    <cfRule type="cellIs" dxfId="412" priority="407" operator="equal">
      <formula>"はくさい"</formula>
    </cfRule>
    <cfRule type="cellIs" dxfId="411" priority="408" operator="equal">
      <formula>"にんじん"</formula>
    </cfRule>
    <cfRule type="cellIs" dxfId="410" priority="409" operator="equal">
      <formula>"りょくとうもやし"</formula>
    </cfRule>
    <cfRule type="cellIs" dxfId="409" priority="410" operator="equal">
      <formula>"突きこんにゃく"</formula>
    </cfRule>
    <cfRule type="cellIs" dxfId="408" priority="411" operator="equal">
      <formula>"じゃがいも"</formula>
    </cfRule>
    <cfRule type="cellIs" dxfId="407" priority="412" operator="equal">
      <formula>"たまねぎ"</formula>
    </cfRule>
    <cfRule type="cellIs" dxfId="406" priority="413" operator="equal">
      <formula>"キャベツ"</formula>
    </cfRule>
  </conditionalFormatting>
  <conditionalFormatting sqref="B247">
    <cfRule type="cellIs" dxfId="405" priority="196" operator="equal">
      <formula>"キャベツ"</formula>
    </cfRule>
    <cfRule type="cellIs" dxfId="404" priority="192" operator="equal">
      <formula>"りょくとうもやし"</formula>
    </cfRule>
    <cfRule type="cellIs" dxfId="403" priority="191" operator="equal">
      <formula>"にんじん"</formula>
    </cfRule>
    <cfRule type="cellIs" dxfId="402" priority="193" operator="equal">
      <formula>"突きこんにゃく"</formula>
    </cfRule>
    <cfRule type="cellIs" dxfId="401" priority="194" operator="equal">
      <formula>"じゃがいも"</formula>
    </cfRule>
    <cfRule type="cellIs" dxfId="400" priority="195" operator="equal">
      <formula>"たまねぎ"</formula>
    </cfRule>
    <cfRule type="cellIs" dxfId="399" priority="190" operator="equal">
      <formula>"はくさい"</formula>
    </cfRule>
  </conditionalFormatting>
  <conditionalFormatting sqref="B273:B274">
    <cfRule type="cellIs" dxfId="398" priority="388" operator="equal">
      <formula>"りょくとうもやし"</formula>
    </cfRule>
    <cfRule type="cellIs" dxfId="397" priority="386" operator="equal">
      <formula>"はくさい"</formula>
    </cfRule>
    <cfRule type="cellIs" dxfId="396" priority="387" operator="equal">
      <formula>"にんじん"</formula>
    </cfRule>
    <cfRule type="cellIs" dxfId="395" priority="392" operator="equal">
      <formula>"キャベツ"</formula>
    </cfRule>
    <cfRule type="cellIs" dxfId="394" priority="391" operator="equal">
      <formula>"たまねぎ"</formula>
    </cfRule>
    <cfRule type="cellIs" dxfId="393" priority="390" operator="equal">
      <formula>"じゃがいも"</formula>
    </cfRule>
    <cfRule type="cellIs" dxfId="392" priority="389" operator="equal">
      <formula>"突きこんにゃく"</formula>
    </cfRule>
  </conditionalFormatting>
  <conditionalFormatting sqref="B281">
    <cfRule type="cellIs" dxfId="391" priority="131" operator="equal">
      <formula>"じゃがいも"</formula>
    </cfRule>
    <cfRule type="cellIs" dxfId="390" priority="132" operator="equal">
      <formula>"たまねぎ"</formula>
    </cfRule>
    <cfRule type="cellIs" dxfId="389" priority="133" operator="equal">
      <formula>"キャベツ"</formula>
    </cfRule>
    <cfRule type="cellIs" dxfId="388" priority="127" operator="equal">
      <formula>"はくさい"</formula>
    </cfRule>
    <cfRule type="cellIs" dxfId="387" priority="128" operator="equal">
      <formula>"にんじん"</formula>
    </cfRule>
    <cfRule type="cellIs" dxfId="386" priority="129" operator="equal">
      <formula>"りょくとうもやし"</formula>
    </cfRule>
    <cfRule type="cellIs" dxfId="385" priority="130" operator="equal">
      <formula>"突きこんにゃく"</formula>
    </cfRule>
  </conditionalFormatting>
  <conditionalFormatting sqref="B291:B292">
    <cfRule type="cellIs" dxfId="384" priority="114" operator="equal">
      <formula>"にんじん"</formula>
    </cfRule>
    <cfRule type="cellIs" dxfId="383" priority="115" operator="equal">
      <formula>"りょくとうもやし"</formula>
    </cfRule>
    <cfRule type="cellIs" dxfId="382" priority="116" operator="equal">
      <formula>"突きこんにゃく"</formula>
    </cfRule>
    <cfRule type="cellIs" dxfId="381" priority="117" operator="equal">
      <formula>"じゃがいも"</formula>
    </cfRule>
    <cfRule type="cellIs" dxfId="380" priority="119" operator="equal">
      <formula>"キャベツ"</formula>
    </cfRule>
    <cfRule type="cellIs" dxfId="379" priority="113" operator="equal">
      <formula>"はくさい"</formula>
    </cfRule>
    <cfRule type="cellIs" dxfId="378" priority="118" operator="equal">
      <formula>"たまねぎ"</formula>
    </cfRule>
  </conditionalFormatting>
  <conditionalFormatting sqref="B317:B318">
    <cfRule type="cellIs" dxfId="377" priority="373" operator="equal">
      <formula>"にんじん"</formula>
    </cfRule>
    <cfRule type="cellIs" dxfId="376" priority="374" operator="equal">
      <formula>"りょくとうもやし"</formula>
    </cfRule>
    <cfRule type="cellIs" dxfId="375" priority="375" operator="equal">
      <formula>"突きこんにゃく"</formula>
    </cfRule>
    <cfRule type="cellIs" dxfId="374" priority="372" operator="equal">
      <formula>"はくさい"</formula>
    </cfRule>
    <cfRule type="cellIs" dxfId="373" priority="378" operator="equal">
      <formula>"キャベツ"</formula>
    </cfRule>
    <cfRule type="cellIs" dxfId="372" priority="377" operator="equal">
      <formula>"たまねぎ"</formula>
    </cfRule>
    <cfRule type="cellIs" dxfId="371" priority="376" operator="equal">
      <formula>"じゃがいも"</formula>
    </cfRule>
  </conditionalFormatting>
  <conditionalFormatting sqref="B328">
    <cfRule type="cellIs" dxfId="370" priority="64" operator="equal">
      <formula>"はくさい"</formula>
    </cfRule>
    <cfRule type="cellIs" dxfId="369" priority="68" operator="equal">
      <formula>"じゃがいも"</formula>
    </cfRule>
    <cfRule type="cellIs" dxfId="368" priority="65" operator="equal">
      <formula>"にんじん"</formula>
    </cfRule>
    <cfRule type="cellIs" dxfId="367" priority="66" operator="equal">
      <formula>"りょくとうもやし"</formula>
    </cfRule>
    <cfRule type="cellIs" dxfId="366" priority="67" operator="equal">
      <formula>"突きこんにゃく"</formula>
    </cfRule>
    <cfRule type="cellIs" dxfId="365" priority="70" operator="equal">
      <formula>"キャベツ"</formula>
    </cfRule>
    <cfRule type="cellIs" dxfId="364" priority="69" operator="equal">
      <formula>"たまねぎ"</formula>
    </cfRule>
  </conditionalFormatting>
  <conditionalFormatting sqref="B341:B342">
    <cfRule type="cellIs" dxfId="363" priority="52" operator="equal">
      <formula>"りょくとうもやし"</formula>
    </cfRule>
    <cfRule type="cellIs" dxfId="362" priority="53" operator="equal">
      <formula>"突きこんにゃく"</formula>
    </cfRule>
    <cfRule type="cellIs" dxfId="361" priority="54" operator="equal">
      <formula>"じゃがいも"</formula>
    </cfRule>
    <cfRule type="cellIs" dxfId="360" priority="55" operator="equal">
      <formula>"たまねぎ"</formula>
    </cfRule>
    <cfRule type="cellIs" dxfId="359" priority="56" operator="equal">
      <formula>"キャベツ"</formula>
    </cfRule>
    <cfRule type="cellIs" dxfId="358" priority="51" operator="equal">
      <formula>"にんじん"</formula>
    </cfRule>
    <cfRule type="cellIs" dxfId="357" priority="50" operator="equal">
      <formula>"はくさい"</formula>
    </cfRule>
  </conditionalFormatting>
  <conditionalFormatting sqref="B4:C7">
    <cfRule type="cellIs" dxfId="356" priority="592" operator="equal">
      <formula>"突きこんにゃく"</formula>
    </cfRule>
    <cfRule type="cellIs" dxfId="355" priority="591" operator="equal">
      <formula>"りょくとうもやし"</formula>
    </cfRule>
    <cfRule type="cellIs" dxfId="354" priority="589" operator="equal">
      <formula>"はくさい"</formula>
    </cfRule>
    <cfRule type="cellIs" dxfId="353" priority="590" operator="equal">
      <formula>"にんじん"</formula>
    </cfRule>
    <cfRule type="cellIs" dxfId="352" priority="595" operator="equal">
      <formula>"キャベツ"</formula>
    </cfRule>
    <cfRule type="cellIs" dxfId="351" priority="594" operator="equal">
      <formula>"たまねぎ"</formula>
    </cfRule>
    <cfRule type="cellIs" dxfId="350" priority="593" operator="equal">
      <formula>"じゃがいも"</formula>
    </cfRule>
  </conditionalFormatting>
  <conditionalFormatting sqref="H53:H54">
    <cfRule type="cellIs" dxfId="349" priority="512" operator="equal">
      <formula>"はくさい"</formula>
    </cfRule>
    <cfRule type="cellIs" dxfId="348" priority="513" operator="equal">
      <formula>"にんじん"</formula>
    </cfRule>
    <cfRule type="cellIs" dxfId="347" priority="515" operator="equal">
      <formula>"突きこんにゃく"</formula>
    </cfRule>
    <cfRule type="cellIs" dxfId="346" priority="516" operator="equal">
      <formula>"じゃがいも"</formula>
    </cfRule>
    <cfRule type="cellIs" dxfId="345" priority="517" operator="equal">
      <formula>"たまねぎ"</formula>
    </cfRule>
    <cfRule type="cellIs" dxfId="344" priority="518" operator="equal">
      <formula>"キャベツ"</formula>
    </cfRule>
    <cfRule type="cellIs" dxfId="343" priority="514" operator="equal">
      <formula>"りょくとうもやし"</formula>
    </cfRule>
  </conditionalFormatting>
  <conditionalFormatting sqref="H73">
    <cfRule type="cellIs" dxfId="342" priority="507" operator="equal">
      <formula>"りょくとうもやし"</formula>
    </cfRule>
    <cfRule type="cellIs" dxfId="341" priority="506" operator="equal">
      <formula>"にんじん"</formula>
    </cfRule>
    <cfRule type="cellIs" dxfId="340" priority="505" operator="equal">
      <formula>"はくさい"</formula>
    </cfRule>
    <cfRule type="cellIs" dxfId="339" priority="509" operator="equal">
      <formula>"じゃがいも"</formula>
    </cfRule>
    <cfRule type="cellIs" dxfId="338" priority="510" operator="equal">
      <formula>"たまねぎ"</formula>
    </cfRule>
    <cfRule type="cellIs" dxfId="337" priority="511" operator="equal">
      <formula>"キャベツ"</formula>
    </cfRule>
    <cfRule type="cellIs" dxfId="336" priority="508" operator="equal">
      <formula>"突きこんにゃく"</formula>
    </cfRule>
  </conditionalFormatting>
  <conditionalFormatting sqref="H97:H98">
    <cfRule type="cellIs" dxfId="335" priority="468" operator="equal">
      <formula>"たまねぎ"</formula>
    </cfRule>
    <cfRule type="cellIs" dxfId="334" priority="469" operator="equal">
      <formula>"キャベツ"</formula>
    </cfRule>
    <cfRule type="cellIs" dxfId="333" priority="466" operator="equal">
      <formula>"突きこんにゃく"</formula>
    </cfRule>
    <cfRule type="cellIs" dxfId="332" priority="465" operator="equal">
      <formula>"りょくとうもやし"</formula>
    </cfRule>
    <cfRule type="cellIs" dxfId="331" priority="463" operator="equal">
      <formula>"はくさい"</formula>
    </cfRule>
    <cfRule type="cellIs" dxfId="330" priority="464" operator="equal">
      <formula>"にんじん"</formula>
    </cfRule>
    <cfRule type="cellIs" dxfId="329" priority="467" operator="equal">
      <formula>"じゃがいも"</formula>
    </cfRule>
  </conditionalFormatting>
  <conditionalFormatting sqref="H101">
    <cfRule type="cellIs" dxfId="328" priority="323" operator="equal">
      <formula>"はくさい"</formula>
    </cfRule>
    <cfRule type="cellIs" dxfId="327" priority="329" operator="equal">
      <formula>"キャベツ"</formula>
    </cfRule>
    <cfRule type="cellIs" dxfId="326" priority="328" operator="equal">
      <formula>"たまねぎ"</formula>
    </cfRule>
    <cfRule type="cellIs" dxfId="325" priority="327" operator="equal">
      <formula>"じゃがいも"</formula>
    </cfRule>
    <cfRule type="cellIs" dxfId="324" priority="326" operator="equal">
      <formula>"突きこんにゃく"</formula>
    </cfRule>
    <cfRule type="cellIs" dxfId="323" priority="325" operator="equal">
      <formula>"りょくとうもやし"</formula>
    </cfRule>
    <cfRule type="cellIs" dxfId="322" priority="324" operator="equal">
      <formula>"にんじん"</formula>
    </cfRule>
  </conditionalFormatting>
  <conditionalFormatting sqref="H117">
    <cfRule type="cellIs" dxfId="321" priority="320" operator="equal">
      <formula>"じゃがいも"</formula>
    </cfRule>
    <cfRule type="cellIs" dxfId="320" priority="321" operator="equal">
      <formula>"たまねぎ"</formula>
    </cfRule>
    <cfRule type="cellIs" dxfId="319" priority="322" operator="equal">
      <formula>"キャベツ"</formula>
    </cfRule>
    <cfRule type="cellIs" dxfId="318" priority="319" operator="equal">
      <formula>"突きこんにゃく"</formula>
    </cfRule>
    <cfRule type="cellIs" dxfId="317" priority="316" operator="equal">
      <formula>"はくさい"</formula>
    </cfRule>
    <cfRule type="cellIs" dxfId="316" priority="317" operator="equal">
      <formula>"にんじん"</formula>
    </cfRule>
    <cfRule type="cellIs" dxfId="315" priority="318" operator="equal">
      <formula>"りょくとうもやし"</formula>
    </cfRule>
  </conditionalFormatting>
  <conditionalFormatting sqref="H141:H142">
    <cfRule type="cellIs" dxfId="314" priority="442" operator="equal">
      <formula>"はくさい"</formula>
    </cfRule>
    <cfRule type="cellIs" dxfId="313" priority="443" operator="equal">
      <formula>"にんじん"</formula>
    </cfRule>
    <cfRule type="cellIs" dxfId="312" priority="446" operator="equal">
      <formula>"じゃがいも"</formula>
    </cfRule>
    <cfRule type="cellIs" dxfId="311" priority="444" operator="equal">
      <formula>"りょくとうもやし"</formula>
    </cfRule>
    <cfRule type="cellIs" dxfId="310" priority="447" operator="equal">
      <formula>"たまねぎ"</formula>
    </cfRule>
    <cfRule type="cellIs" dxfId="309" priority="445" operator="equal">
      <formula>"突きこんにゃく"</formula>
    </cfRule>
    <cfRule type="cellIs" dxfId="308" priority="448" operator="equal">
      <formula>"キャベツ"</formula>
    </cfRule>
  </conditionalFormatting>
  <conditionalFormatting sqref="H159:H160">
    <cfRule type="cellIs" dxfId="307" priority="262" operator="equal">
      <formula>"りょくとうもやし"</formula>
    </cfRule>
    <cfRule type="cellIs" dxfId="306" priority="266" operator="equal">
      <formula>"キャベツ"</formula>
    </cfRule>
    <cfRule type="cellIs" dxfId="305" priority="265" operator="equal">
      <formula>"たまねぎ"</formula>
    </cfRule>
    <cfRule type="cellIs" dxfId="304" priority="264" operator="equal">
      <formula>"じゃがいも"</formula>
    </cfRule>
    <cfRule type="cellIs" dxfId="303" priority="263" operator="equal">
      <formula>"突きこんにゃく"</formula>
    </cfRule>
    <cfRule type="cellIs" dxfId="302" priority="261" operator="equal">
      <formula>"にんじん"</formula>
    </cfRule>
    <cfRule type="cellIs" dxfId="301" priority="260" operator="equal">
      <formula>"はくさい"</formula>
    </cfRule>
  </conditionalFormatting>
  <conditionalFormatting sqref="H185:H186">
    <cfRule type="cellIs" dxfId="300" priority="424" operator="equal">
      <formula>"突きこんにゃく"</formula>
    </cfRule>
    <cfRule type="cellIs" dxfId="299" priority="423" operator="equal">
      <formula>"りょくとうもやし"</formula>
    </cfRule>
    <cfRule type="cellIs" dxfId="298" priority="422" operator="equal">
      <formula>"にんじん"</formula>
    </cfRule>
    <cfRule type="cellIs" dxfId="297" priority="421" operator="equal">
      <formula>"はくさい"</formula>
    </cfRule>
    <cfRule type="cellIs" dxfId="296" priority="427" operator="equal">
      <formula>"キャベツ"</formula>
    </cfRule>
    <cfRule type="cellIs" dxfId="295" priority="426" operator="equal">
      <formula>"たまねぎ"</formula>
    </cfRule>
    <cfRule type="cellIs" dxfId="294" priority="425" operator="equal">
      <formula>"じゃがいも"</formula>
    </cfRule>
  </conditionalFormatting>
  <conditionalFormatting sqref="H206">
    <cfRule type="cellIs" dxfId="293" priority="215" operator="equal">
      <formula>"じゃがいも"</formula>
    </cfRule>
    <cfRule type="cellIs" dxfId="292" priority="211" operator="equal">
      <formula>"はくさい"</formula>
    </cfRule>
    <cfRule type="cellIs" dxfId="291" priority="212" operator="equal">
      <formula>"にんじん"</formula>
    </cfRule>
    <cfRule type="cellIs" dxfId="290" priority="213" operator="equal">
      <formula>"りょくとうもやし"</formula>
    </cfRule>
    <cfRule type="cellIs" dxfId="289" priority="214" operator="equal">
      <formula>"突きこんにゃく"</formula>
    </cfRule>
    <cfRule type="cellIs" dxfId="288" priority="216" operator="equal">
      <formula>"たまねぎ"</formula>
    </cfRule>
    <cfRule type="cellIs" dxfId="287" priority="217" operator="equal">
      <formula>"キャベツ"</formula>
    </cfRule>
  </conditionalFormatting>
  <conditionalFormatting sqref="H229:H230">
    <cfRule type="cellIs" dxfId="286" priority="186" operator="equal">
      <formula>"突きこんにゃく"</formula>
    </cfRule>
    <cfRule type="cellIs" dxfId="285" priority="184" operator="equal">
      <formula>"にんじん"</formula>
    </cfRule>
    <cfRule type="cellIs" dxfId="284" priority="183" operator="equal">
      <formula>"はくさい"</formula>
    </cfRule>
    <cfRule type="cellIs" dxfId="283" priority="185" operator="equal">
      <formula>"りょくとうもやし"</formula>
    </cfRule>
    <cfRule type="cellIs" dxfId="282" priority="188" operator="equal">
      <formula>"たまねぎ"</formula>
    </cfRule>
    <cfRule type="cellIs" dxfId="281" priority="187" operator="equal">
      <formula>"じゃがいも"</formula>
    </cfRule>
    <cfRule type="cellIs" dxfId="280" priority="189" operator="equal">
      <formula>"キャベツ"</formula>
    </cfRule>
  </conditionalFormatting>
  <conditionalFormatting sqref="H248">
    <cfRule type="cellIs" dxfId="279" priority="180" operator="equal">
      <formula>"じゃがいも"</formula>
    </cfRule>
    <cfRule type="cellIs" dxfId="278" priority="178" operator="equal">
      <formula>"りょくとうもやし"</formula>
    </cfRule>
    <cfRule type="cellIs" dxfId="277" priority="177" operator="equal">
      <formula>"にんじん"</formula>
    </cfRule>
    <cfRule type="cellIs" dxfId="276" priority="181" operator="equal">
      <formula>"たまねぎ"</formula>
    </cfRule>
    <cfRule type="cellIs" dxfId="275" priority="176" operator="equal">
      <formula>"はくさい"</formula>
    </cfRule>
    <cfRule type="cellIs" dxfId="274" priority="182" operator="equal">
      <formula>"キャベツ"</formula>
    </cfRule>
    <cfRule type="cellIs" dxfId="273" priority="179" operator="equal">
      <formula>"突きこんにゃく"</formula>
    </cfRule>
  </conditionalFormatting>
  <conditionalFormatting sqref="H273:H274">
    <cfRule type="cellIs" dxfId="272" priority="110" operator="equal">
      <formula>"じゃがいも"</formula>
    </cfRule>
    <cfRule type="cellIs" dxfId="271" priority="111" operator="equal">
      <formula>"たまねぎ"</formula>
    </cfRule>
    <cfRule type="cellIs" dxfId="270" priority="108" operator="equal">
      <formula>"りょくとうもやし"</formula>
    </cfRule>
    <cfRule type="cellIs" dxfId="269" priority="107" operator="equal">
      <formula>"にんじん"</formula>
    </cfRule>
    <cfRule type="cellIs" dxfId="268" priority="106" operator="equal">
      <formula>"はくさい"</formula>
    </cfRule>
    <cfRule type="cellIs" dxfId="267" priority="112" operator="equal">
      <formula>"キャベツ"</formula>
    </cfRule>
    <cfRule type="cellIs" dxfId="266" priority="109" operator="equal">
      <formula>"突きこんにゃく"</formula>
    </cfRule>
  </conditionalFormatting>
  <conditionalFormatting sqref="H296:H297">
    <cfRule type="cellIs" dxfId="265" priority="98" operator="equal">
      <formula>"キャベツ"</formula>
    </cfRule>
    <cfRule type="cellIs" dxfId="264" priority="92" operator="equal">
      <formula>"はくさい"</formula>
    </cfRule>
    <cfRule type="cellIs" dxfId="263" priority="93" operator="equal">
      <formula>"にんじん"</formula>
    </cfRule>
    <cfRule type="cellIs" dxfId="262" priority="94" operator="equal">
      <formula>"りょくとうもやし"</formula>
    </cfRule>
    <cfRule type="cellIs" dxfId="261" priority="95" operator="equal">
      <formula>"突きこんにゃく"</formula>
    </cfRule>
    <cfRule type="cellIs" dxfId="260" priority="96" operator="equal">
      <formula>"じゃがいも"</formula>
    </cfRule>
    <cfRule type="cellIs" dxfId="259" priority="97" operator="equal">
      <formula>"たまねぎ"</formula>
    </cfRule>
  </conditionalFormatting>
  <conditionalFormatting sqref="H317:H318">
    <cfRule type="cellIs" dxfId="258" priority="366" operator="equal">
      <formula>"にんじん"</formula>
    </cfRule>
    <cfRule type="cellIs" dxfId="257" priority="371" operator="equal">
      <formula>"キャベツ"</formula>
    </cfRule>
    <cfRule type="cellIs" dxfId="256" priority="369" operator="equal">
      <formula>"じゃがいも"</formula>
    </cfRule>
    <cfRule type="cellIs" dxfId="255" priority="365" operator="equal">
      <formula>"はくさい"</formula>
    </cfRule>
    <cfRule type="cellIs" dxfId="254" priority="370" operator="equal">
      <formula>"たまねぎ"</formula>
    </cfRule>
    <cfRule type="cellIs" dxfId="253" priority="367" operator="equal">
      <formula>"りょくとうもやし"</formula>
    </cfRule>
    <cfRule type="cellIs" dxfId="252" priority="368" operator="equal">
      <formula>"突きこんにゃく"</formula>
    </cfRule>
  </conditionalFormatting>
  <conditionalFormatting sqref="H335:H336">
    <cfRule type="cellIs" dxfId="251" priority="42" operator="equal">
      <formula>"キャベツ"</formula>
    </cfRule>
    <cfRule type="cellIs" dxfId="250" priority="41" operator="equal">
      <formula>"たまねぎ"</formula>
    </cfRule>
    <cfRule type="cellIs" dxfId="249" priority="40" operator="equal">
      <formula>"じゃがいも"</formula>
    </cfRule>
    <cfRule type="cellIs" dxfId="248" priority="39" operator="equal">
      <formula>"突きこんにゃく"</formula>
    </cfRule>
    <cfRule type="cellIs" dxfId="247" priority="38" operator="equal">
      <formula>"りょくとうもやし"</formula>
    </cfRule>
    <cfRule type="cellIs" dxfId="246" priority="37" operator="equal">
      <formula>"にんじん"</formula>
    </cfRule>
    <cfRule type="cellIs" dxfId="245" priority="36" operator="equal">
      <formula>"はくさい"</formula>
    </cfRule>
  </conditionalFormatting>
  <conditionalFormatting sqref="H4:I7">
    <cfRule type="cellIs" dxfId="244" priority="577" operator="equal">
      <formula>"りょくとうもやし"</formula>
    </cfRule>
    <cfRule type="cellIs" dxfId="243" priority="578" operator="equal">
      <formula>"突きこんにゃく"</formula>
    </cfRule>
    <cfRule type="cellIs" dxfId="242" priority="579" operator="equal">
      <formula>"じゃがいも"</formula>
    </cfRule>
    <cfRule type="cellIs" dxfId="241" priority="580" operator="equal">
      <formula>"たまねぎ"</formula>
    </cfRule>
    <cfRule type="cellIs" dxfId="240" priority="576" operator="equal">
      <formula>"にんじん"</formula>
    </cfRule>
    <cfRule type="cellIs" dxfId="239" priority="581" operator="equal">
      <formula>"キャベツ"</formula>
    </cfRule>
    <cfRule type="cellIs" dxfId="238" priority="575" operator="equal">
      <formula>"はくさい"</formula>
    </cfRule>
  </conditionalFormatting>
  <conditionalFormatting sqref="N53">
    <cfRule type="cellIs" dxfId="237" priority="504" operator="equal">
      <formula>"キャベツ"</formula>
    </cfRule>
    <cfRule type="cellIs" dxfId="236" priority="503" operator="equal">
      <formula>"たまねぎ"</formula>
    </cfRule>
    <cfRule type="cellIs" dxfId="235" priority="502" operator="equal">
      <formula>"じゃがいも"</formula>
    </cfRule>
    <cfRule type="cellIs" dxfId="234" priority="501" operator="equal">
      <formula>"突きこんにゃく"</formula>
    </cfRule>
    <cfRule type="cellIs" dxfId="233" priority="500" operator="equal">
      <formula>"りょくとうもやし"</formula>
    </cfRule>
    <cfRule type="cellIs" dxfId="232" priority="499" operator="equal">
      <formula>"にんじん"</formula>
    </cfRule>
    <cfRule type="cellIs" dxfId="231" priority="498" operator="equal">
      <formula>"はくさい"</formula>
    </cfRule>
  </conditionalFormatting>
  <conditionalFormatting sqref="N55">
    <cfRule type="cellIs" dxfId="230" priority="494" operator="equal">
      <formula>"突きこんにゃく"</formula>
    </cfRule>
    <cfRule type="cellIs" dxfId="229" priority="491" operator="equal">
      <formula>"はくさい"</formula>
    </cfRule>
    <cfRule type="cellIs" dxfId="228" priority="492" operator="equal">
      <formula>"にんじん"</formula>
    </cfRule>
    <cfRule type="cellIs" dxfId="227" priority="493" operator="equal">
      <formula>"りょくとうもやし"</formula>
    </cfRule>
    <cfRule type="cellIs" dxfId="226" priority="497" operator="equal">
      <formula>"キャベツ"</formula>
    </cfRule>
    <cfRule type="cellIs" dxfId="225" priority="496" operator="equal">
      <formula>"たまねぎ"</formula>
    </cfRule>
    <cfRule type="cellIs" dxfId="224" priority="495" operator="equal">
      <formula>"じゃがいも"</formula>
    </cfRule>
  </conditionalFormatting>
  <conditionalFormatting sqref="N58">
    <cfRule type="cellIs" dxfId="223" priority="488" operator="equal">
      <formula>"じゃがいも"</formula>
    </cfRule>
    <cfRule type="cellIs" dxfId="222" priority="489" operator="equal">
      <formula>"たまねぎ"</formula>
    </cfRule>
    <cfRule type="cellIs" dxfId="221" priority="490" operator="equal">
      <formula>"キャベツ"</formula>
    </cfRule>
    <cfRule type="cellIs" dxfId="220" priority="484" operator="equal">
      <formula>"はくさい"</formula>
    </cfRule>
    <cfRule type="cellIs" dxfId="219" priority="485" operator="equal">
      <formula>"にんじん"</formula>
    </cfRule>
    <cfRule type="cellIs" dxfId="218" priority="486" operator="equal">
      <formula>"りょくとうもやし"</formula>
    </cfRule>
    <cfRule type="cellIs" dxfId="217" priority="487" operator="equal">
      <formula>"突きこんにゃく"</formula>
    </cfRule>
  </conditionalFormatting>
  <conditionalFormatting sqref="N71">
    <cfRule type="cellIs" dxfId="216" priority="483" operator="equal">
      <formula>"キャベツ"</formula>
    </cfRule>
    <cfRule type="cellIs" dxfId="215" priority="482" operator="equal">
      <formula>"たまねぎ"</formula>
    </cfRule>
    <cfRule type="cellIs" dxfId="214" priority="481" operator="equal">
      <formula>"じゃがいも"</formula>
    </cfRule>
    <cfRule type="cellIs" dxfId="213" priority="480" operator="equal">
      <formula>"突きこんにゃく"</formula>
    </cfRule>
    <cfRule type="cellIs" dxfId="212" priority="479" operator="equal">
      <formula>"りょくとうもやし"</formula>
    </cfRule>
    <cfRule type="cellIs" dxfId="211" priority="478" operator="equal">
      <formula>"にんじん"</formula>
    </cfRule>
    <cfRule type="cellIs" dxfId="210" priority="477" operator="equal">
      <formula>"はくさい"</formula>
    </cfRule>
  </conditionalFormatting>
  <conditionalFormatting sqref="N97:N98">
    <cfRule type="cellIs" dxfId="209" priority="462" operator="equal">
      <formula>"キャベツ"</formula>
    </cfRule>
    <cfRule type="cellIs" dxfId="208" priority="461" operator="equal">
      <formula>"たまねぎ"</formula>
    </cfRule>
    <cfRule type="cellIs" dxfId="207" priority="460" operator="equal">
      <formula>"じゃがいも"</formula>
    </cfRule>
    <cfRule type="cellIs" dxfId="206" priority="459" operator="equal">
      <formula>"突きこんにゃく"</formula>
    </cfRule>
    <cfRule type="cellIs" dxfId="205" priority="458" operator="equal">
      <formula>"りょくとうもやし"</formula>
    </cfRule>
    <cfRule type="cellIs" dxfId="204" priority="457" operator="equal">
      <formula>"にんじん"</formula>
    </cfRule>
    <cfRule type="cellIs" dxfId="203" priority="456" operator="equal">
      <formula>"はくさい"</formula>
    </cfRule>
  </conditionalFormatting>
  <conditionalFormatting sqref="N112:N113">
    <cfRule type="cellIs" dxfId="202" priority="297" operator="equal">
      <formula>"りょくとうもやし"</formula>
    </cfRule>
    <cfRule type="cellIs" dxfId="201" priority="295" operator="equal">
      <formula>"はくさい"</formula>
    </cfRule>
    <cfRule type="cellIs" dxfId="200" priority="299" operator="equal">
      <formula>"じゃがいも"</formula>
    </cfRule>
    <cfRule type="cellIs" dxfId="199" priority="301" operator="equal">
      <formula>"キャベツ"</formula>
    </cfRule>
    <cfRule type="cellIs" dxfId="198" priority="298" operator="equal">
      <formula>"突きこんにゃく"</formula>
    </cfRule>
    <cfRule type="cellIs" dxfId="197" priority="300" operator="equal">
      <formula>"たまねぎ"</formula>
    </cfRule>
    <cfRule type="cellIs" dxfId="196" priority="296" operator="equal">
      <formula>"にんじん"</formula>
    </cfRule>
  </conditionalFormatting>
  <conditionalFormatting sqref="N121">
    <cfRule type="cellIs" dxfId="195" priority="306" operator="equal">
      <formula>"じゃがいも"</formula>
    </cfRule>
    <cfRule type="cellIs" dxfId="194" priority="308" operator="equal">
      <formula>"キャベツ"</formula>
    </cfRule>
    <cfRule type="cellIs" dxfId="193" priority="305" operator="equal">
      <formula>"突きこんにゃく"</formula>
    </cfRule>
    <cfRule type="cellIs" dxfId="192" priority="302" operator="equal">
      <formula>"はくさい"</formula>
    </cfRule>
    <cfRule type="cellIs" dxfId="191" priority="303" operator="equal">
      <formula>"にんじん"</formula>
    </cfRule>
    <cfRule type="cellIs" dxfId="190" priority="304" operator="equal">
      <formula>"りょくとうもやし"</formula>
    </cfRule>
    <cfRule type="cellIs" dxfId="189" priority="307" operator="equal">
      <formula>"たまねぎ"</formula>
    </cfRule>
  </conditionalFormatting>
  <conditionalFormatting sqref="N141:N142">
    <cfRule type="cellIs" dxfId="188" priority="438" operator="equal">
      <formula>"突きこんにゃく"</formula>
    </cfRule>
    <cfRule type="cellIs" dxfId="187" priority="439" operator="equal">
      <formula>"じゃがいも"</formula>
    </cfRule>
    <cfRule type="cellIs" dxfId="186" priority="435" operator="equal">
      <formula>"はくさい"</formula>
    </cfRule>
    <cfRule type="cellIs" dxfId="185" priority="441" operator="equal">
      <formula>"キャベツ"</formula>
    </cfRule>
    <cfRule type="cellIs" dxfId="184" priority="436" operator="equal">
      <formula>"にんじん"</formula>
    </cfRule>
    <cfRule type="cellIs" dxfId="183" priority="437" operator="equal">
      <formula>"りょくとうもやし"</formula>
    </cfRule>
    <cfRule type="cellIs" dxfId="182" priority="440" operator="equal">
      <formula>"たまねぎ"</formula>
    </cfRule>
  </conditionalFormatting>
  <conditionalFormatting sqref="N145">
    <cfRule type="cellIs" dxfId="181" priority="258" operator="equal">
      <formula>"たまねぎ"</formula>
    </cfRule>
    <cfRule type="cellIs" dxfId="180" priority="257" operator="equal">
      <formula>"じゃがいも"</formula>
    </cfRule>
    <cfRule type="cellIs" dxfId="179" priority="259" operator="equal">
      <formula>"キャベツ"</formula>
    </cfRule>
    <cfRule type="cellIs" dxfId="178" priority="254" operator="equal">
      <formula>"にんじん"</formula>
    </cfRule>
    <cfRule type="cellIs" dxfId="177" priority="253" operator="equal">
      <formula>"はくさい"</formula>
    </cfRule>
    <cfRule type="cellIs" dxfId="176" priority="255" operator="equal">
      <formula>"りょくとうもやし"</formula>
    </cfRule>
    <cfRule type="cellIs" dxfId="175" priority="256" operator="equal">
      <formula>"突きこんにゃく"</formula>
    </cfRule>
  </conditionalFormatting>
  <conditionalFormatting sqref="N154:N155">
    <cfRule type="cellIs" dxfId="174" priority="240" operator="equal">
      <formula>"にんじん"</formula>
    </cfRule>
    <cfRule type="cellIs" dxfId="173" priority="245" operator="equal">
      <formula>"キャベツ"</formula>
    </cfRule>
    <cfRule type="cellIs" dxfId="172" priority="244" operator="equal">
      <formula>"たまねぎ"</formula>
    </cfRule>
    <cfRule type="cellIs" dxfId="171" priority="239" operator="equal">
      <formula>"はくさい"</formula>
    </cfRule>
    <cfRule type="cellIs" dxfId="170" priority="243" operator="equal">
      <formula>"じゃがいも"</formula>
    </cfRule>
    <cfRule type="cellIs" dxfId="169" priority="242" operator="equal">
      <formula>"突きこんにゃく"</formula>
    </cfRule>
    <cfRule type="cellIs" dxfId="168" priority="241" operator="equal">
      <formula>"りょくとうもやし"</formula>
    </cfRule>
  </conditionalFormatting>
  <conditionalFormatting sqref="N185:N186">
    <cfRule type="cellIs" dxfId="167" priority="420" operator="equal">
      <formula>"キャベツ"</formula>
    </cfRule>
    <cfRule type="cellIs" dxfId="166" priority="414" operator="equal">
      <formula>"はくさい"</formula>
    </cfRule>
    <cfRule type="cellIs" dxfId="165" priority="418" operator="equal">
      <formula>"じゃがいも"</formula>
    </cfRule>
    <cfRule type="cellIs" dxfId="164" priority="419" operator="equal">
      <formula>"たまねぎ"</formula>
    </cfRule>
    <cfRule type="cellIs" dxfId="163" priority="417" operator="equal">
      <formula>"突きこんにゃく"</formula>
    </cfRule>
    <cfRule type="cellIs" dxfId="162" priority="416" operator="equal">
      <formula>"りょくとうもやし"</formula>
    </cfRule>
    <cfRule type="cellIs" dxfId="161" priority="415" operator="equal">
      <formula>"にんじん"</formula>
    </cfRule>
  </conditionalFormatting>
  <conditionalFormatting sqref="N190">
    <cfRule type="cellIs" dxfId="160" priority="206" operator="equal">
      <formula>"りょくとうもやし"</formula>
    </cfRule>
    <cfRule type="cellIs" dxfId="159" priority="207" operator="equal">
      <formula>"突きこんにゃく"</formula>
    </cfRule>
    <cfRule type="cellIs" dxfId="158" priority="208" operator="equal">
      <formula>"じゃがいも"</formula>
    </cfRule>
    <cfRule type="cellIs" dxfId="157" priority="210" operator="equal">
      <formula>"キャベツ"</formula>
    </cfRule>
    <cfRule type="cellIs" dxfId="156" priority="209" operator="equal">
      <formula>"たまねぎ"</formula>
    </cfRule>
    <cfRule type="cellIs" dxfId="155" priority="205" operator="equal">
      <formula>"にんじん"</formula>
    </cfRule>
    <cfRule type="cellIs" dxfId="154" priority="204" operator="equal">
      <formula>"はくさい"</formula>
    </cfRule>
  </conditionalFormatting>
  <conditionalFormatting sqref="N199">
    <cfRule type="cellIs" dxfId="153" priority="203" operator="equal">
      <formula>"キャベツ"</formula>
    </cfRule>
    <cfRule type="cellIs" dxfId="152" priority="201" operator="equal">
      <formula>"じゃがいも"</formula>
    </cfRule>
    <cfRule type="cellIs" dxfId="151" priority="197" operator="equal">
      <formula>"はくさい"</formula>
    </cfRule>
    <cfRule type="cellIs" dxfId="150" priority="202" operator="equal">
      <formula>"たまねぎ"</formula>
    </cfRule>
    <cfRule type="cellIs" dxfId="149" priority="198" operator="equal">
      <formula>"にんじん"</formula>
    </cfRule>
    <cfRule type="cellIs" dxfId="148" priority="199" operator="equal">
      <formula>"りょくとうもやし"</formula>
    </cfRule>
    <cfRule type="cellIs" dxfId="147" priority="200" operator="equal">
      <formula>"突きこんにゃく"</formula>
    </cfRule>
  </conditionalFormatting>
  <conditionalFormatting sqref="N229:N230">
    <cfRule type="cellIs" dxfId="146" priority="173" operator="equal">
      <formula>"じゃがいも"</formula>
    </cfRule>
    <cfRule type="cellIs" dxfId="145" priority="174" operator="equal">
      <formula>"たまねぎ"</formula>
    </cfRule>
    <cfRule type="cellIs" dxfId="144" priority="169" operator="equal">
      <formula>"はくさい"</formula>
    </cfRule>
    <cfRule type="cellIs" dxfId="143" priority="175" operator="equal">
      <formula>"キャベツ"</formula>
    </cfRule>
    <cfRule type="cellIs" dxfId="142" priority="170" operator="equal">
      <formula>"にんじん"</formula>
    </cfRule>
    <cfRule type="cellIs" dxfId="141" priority="172" operator="equal">
      <formula>"突きこんにゃく"</formula>
    </cfRule>
    <cfRule type="cellIs" dxfId="140" priority="171" operator="equal">
      <formula>"りょくとうもやし"</formula>
    </cfRule>
  </conditionalFormatting>
  <conditionalFormatting sqref="N244:N245">
    <cfRule type="cellIs" dxfId="139" priority="152" operator="equal">
      <formula>"じゃがいも"</formula>
    </cfRule>
    <cfRule type="cellIs" dxfId="138" priority="151" operator="equal">
      <formula>"突きこんにゃく"</formula>
    </cfRule>
    <cfRule type="cellIs" dxfId="137" priority="150" operator="equal">
      <formula>"りょくとうもやし"</formula>
    </cfRule>
    <cfRule type="cellIs" dxfId="136" priority="149" operator="equal">
      <formula>"にんじん"</formula>
    </cfRule>
    <cfRule type="cellIs" dxfId="135" priority="148" operator="equal">
      <formula>"はくさい"</formula>
    </cfRule>
    <cfRule type="cellIs" dxfId="134" priority="154" operator="equal">
      <formula>"キャベツ"</formula>
    </cfRule>
    <cfRule type="cellIs" dxfId="133" priority="153" operator="equal">
      <formula>"たまねぎ"</formula>
    </cfRule>
  </conditionalFormatting>
  <conditionalFormatting sqref="N253:N255">
    <cfRule type="cellIs" dxfId="132" priority="135" operator="equal">
      <formula>"にんじん"</formula>
    </cfRule>
    <cfRule type="cellIs" dxfId="131" priority="140" operator="equal">
      <formula>"キャベツ"</formula>
    </cfRule>
    <cfRule type="cellIs" dxfId="130" priority="139" operator="equal">
      <formula>"たまねぎ"</formula>
    </cfRule>
    <cfRule type="cellIs" dxfId="129" priority="138" operator="equal">
      <formula>"じゃがいも"</formula>
    </cfRule>
    <cfRule type="cellIs" dxfId="128" priority="137" operator="equal">
      <formula>"突きこんにゃく"</formula>
    </cfRule>
    <cfRule type="cellIs" dxfId="127" priority="136" operator="equal">
      <formula>"りょくとうもやし"</formula>
    </cfRule>
    <cfRule type="cellIs" dxfId="126" priority="134" operator="equal">
      <formula>"はくさい"</formula>
    </cfRule>
  </conditionalFormatting>
  <conditionalFormatting sqref="N273:N274">
    <cfRule type="cellIs" dxfId="125" priority="380" operator="equal">
      <formula>"にんじん"</formula>
    </cfRule>
    <cfRule type="cellIs" dxfId="124" priority="381" operator="equal">
      <formula>"りょくとうもやし"</formula>
    </cfRule>
    <cfRule type="cellIs" dxfId="123" priority="383" operator="equal">
      <formula>"じゃがいも"</formula>
    </cfRule>
    <cfRule type="cellIs" dxfId="122" priority="385" operator="equal">
      <formula>"キャベツ"</formula>
    </cfRule>
    <cfRule type="cellIs" dxfId="121" priority="384" operator="equal">
      <formula>"たまねぎ"</formula>
    </cfRule>
    <cfRule type="cellIs" dxfId="120" priority="379" operator="equal">
      <formula>"はくさい"</formula>
    </cfRule>
    <cfRule type="cellIs" dxfId="119" priority="382" operator="equal">
      <formula>"突きこんにゃく"</formula>
    </cfRule>
  </conditionalFormatting>
  <conditionalFormatting sqref="N278">
    <cfRule type="cellIs" dxfId="118" priority="87" operator="equal">
      <formula>"りょくとうもやし"</formula>
    </cfRule>
    <cfRule type="cellIs" dxfId="117" priority="86" operator="equal">
      <formula>"にんじん"</formula>
    </cfRule>
    <cfRule type="cellIs" dxfId="116" priority="85" operator="equal">
      <formula>"はくさい"</formula>
    </cfRule>
    <cfRule type="cellIs" dxfId="115" priority="91" operator="equal">
      <formula>"キャベツ"</formula>
    </cfRule>
    <cfRule type="cellIs" dxfId="114" priority="90" operator="equal">
      <formula>"たまねぎ"</formula>
    </cfRule>
    <cfRule type="cellIs" dxfId="113" priority="89" operator="equal">
      <formula>"じゃがいも"</formula>
    </cfRule>
    <cfRule type="cellIs" dxfId="112" priority="88" operator="equal">
      <formula>"突きこんにゃく"</formula>
    </cfRule>
  </conditionalFormatting>
  <conditionalFormatting sqref="N287:N288">
    <cfRule type="cellIs" dxfId="111" priority="77" operator="equal">
      <formula>"キャベツ"</formula>
    </cfRule>
    <cfRule type="cellIs" dxfId="110" priority="71" operator="equal">
      <formula>"はくさい"</formula>
    </cfRule>
    <cfRule type="cellIs" dxfId="109" priority="72" operator="equal">
      <formula>"にんじん"</formula>
    </cfRule>
    <cfRule type="cellIs" dxfId="108" priority="76" operator="equal">
      <formula>"たまねぎ"</formula>
    </cfRule>
    <cfRule type="cellIs" dxfId="107" priority="75" operator="equal">
      <formula>"じゃがいも"</formula>
    </cfRule>
    <cfRule type="cellIs" dxfId="106" priority="73" operator="equal">
      <formula>"りょくとうもやし"</formula>
    </cfRule>
    <cfRule type="cellIs" dxfId="105" priority="74" operator="equal">
      <formula>"突きこんにゃく"</formula>
    </cfRule>
  </conditionalFormatting>
  <conditionalFormatting sqref="N317:N318">
    <cfRule type="cellIs" dxfId="104" priority="364" operator="equal">
      <formula>"キャベツ"</formula>
    </cfRule>
    <cfRule type="cellIs" dxfId="103" priority="363" operator="equal">
      <formula>"たまねぎ"</formula>
    </cfRule>
    <cfRule type="cellIs" dxfId="102" priority="362" operator="equal">
      <formula>"じゃがいも"</formula>
    </cfRule>
    <cfRule type="cellIs" dxfId="101" priority="361" operator="equal">
      <formula>"突きこんにゃく"</formula>
    </cfRule>
    <cfRule type="cellIs" dxfId="100" priority="360" operator="equal">
      <formula>"りょくとうもやし"</formula>
    </cfRule>
    <cfRule type="cellIs" dxfId="99" priority="359" operator="equal">
      <formula>"にんじん"</formula>
    </cfRule>
    <cfRule type="cellIs" dxfId="98" priority="358" operator="equal">
      <formula>"はくさい"</formula>
    </cfRule>
  </conditionalFormatting>
  <conditionalFormatting sqref="N321">
    <cfRule type="cellIs" dxfId="97" priority="35" operator="equal">
      <formula>"キャベツ"</formula>
    </cfRule>
    <cfRule type="cellIs" dxfId="96" priority="34" operator="equal">
      <formula>"たまねぎ"</formula>
    </cfRule>
    <cfRule type="cellIs" dxfId="95" priority="33" operator="equal">
      <formula>"じゃがいも"</formula>
    </cfRule>
    <cfRule type="cellIs" dxfId="94" priority="32" operator="equal">
      <formula>"突きこんにゃく"</formula>
    </cfRule>
    <cfRule type="cellIs" dxfId="93" priority="31" operator="equal">
      <formula>"りょくとうもやし"</formula>
    </cfRule>
    <cfRule type="cellIs" dxfId="92" priority="30" operator="equal">
      <formula>"にんじん"</formula>
    </cfRule>
    <cfRule type="cellIs" dxfId="91" priority="29" operator="equal">
      <formula>"はくさい"</formula>
    </cfRule>
  </conditionalFormatting>
  <conditionalFormatting sqref="N335:N336">
    <cfRule type="cellIs" dxfId="90" priority="15" operator="equal">
      <formula>"はくさい"</formula>
    </cfRule>
    <cfRule type="cellIs" dxfId="89" priority="16" operator="equal">
      <formula>"にんじん"</formula>
    </cfRule>
    <cfRule type="cellIs" dxfId="88" priority="17" operator="equal">
      <formula>"りょくとうもやし"</formula>
    </cfRule>
    <cfRule type="cellIs" dxfId="87" priority="18" operator="equal">
      <formula>"突きこんにゃく"</formula>
    </cfRule>
    <cfRule type="cellIs" dxfId="86" priority="19" operator="equal">
      <formula>"じゃがいも"</formula>
    </cfRule>
    <cfRule type="cellIs" dxfId="85" priority="20" operator="equal">
      <formula>"たまねぎ"</formula>
    </cfRule>
    <cfRule type="cellIs" dxfId="84" priority="21" operator="equal">
      <formula>"キャベツ"</formula>
    </cfRule>
  </conditionalFormatting>
  <conditionalFormatting sqref="N4:O7">
    <cfRule type="cellIs" dxfId="83" priority="561" operator="equal">
      <formula>"はくさい"</formula>
    </cfRule>
    <cfRule type="cellIs" dxfId="82" priority="567" operator="equal">
      <formula>"キャベツ"</formula>
    </cfRule>
    <cfRule type="cellIs" dxfId="81" priority="562" operator="equal">
      <formula>"にんじん"</formula>
    </cfRule>
    <cfRule type="cellIs" dxfId="80" priority="563" operator="equal">
      <formula>"りょくとうもやし"</formula>
    </cfRule>
    <cfRule type="cellIs" dxfId="79" priority="564" operator="equal">
      <formula>"突きこんにゃく"</formula>
    </cfRule>
    <cfRule type="cellIs" dxfId="78" priority="565" operator="equal">
      <formula>"じゃがいも"</formula>
    </cfRule>
    <cfRule type="cellIs" dxfId="77" priority="566" operator="equal">
      <formula>"たまねぎ"</formula>
    </cfRule>
  </conditionalFormatting>
  <conditionalFormatting sqref="U2:X2 U8:X28">
    <cfRule type="cellIs" dxfId="76" priority="609" operator="equal">
      <formula>"キャベツ"</formula>
    </cfRule>
    <cfRule type="cellIs" dxfId="75" priority="603" operator="equal">
      <formula>"はくさい"</formula>
    </cfRule>
    <cfRule type="cellIs" dxfId="74" priority="604" operator="equal">
      <formula>"にんじん"</formula>
    </cfRule>
    <cfRule type="cellIs" dxfId="73" priority="605" operator="equal">
      <formula>"りょくとうもやし"</formula>
    </cfRule>
    <cfRule type="cellIs" dxfId="72" priority="606" operator="equal">
      <formula>"突きこんにゃく"</formula>
    </cfRule>
    <cfRule type="cellIs" dxfId="71" priority="607" operator="equal">
      <formula>"じゃがいも"</formula>
    </cfRule>
    <cfRule type="cellIs" dxfId="70" priority="608" operator="equal">
      <formula>"たまねぎ"</formula>
    </cfRule>
  </conditionalFormatting>
  <conditionalFormatting sqref="U46:X46 U52:X75">
    <cfRule type="cellIs" dxfId="69" priority="617" operator="equal">
      <formula>"はくさい"</formula>
    </cfRule>
    <cfRule type="cellIs" dxfId="68" priority="618" operator="equal">
      <formula>"にんじん"</formula>
    </cfRule>
    <cfRule type="cellIs" dxfId="67" priority="619" operator="equal">
      <formula>"りょくとうもやし"</formula>
    </cfRule>
    <cfRule type="cellIs" dxfId="66" priority="620" operator="equal">
      <formula>"突きこんにゃく"</formula>
    </cfRule>
    <cfRule type="cellIs" dxfId="65" priority="621" operator="equal">
      <formula>"じゃがいも"</formula>
    </cfRule>
    <cfRule type="cellIs" dxfId="64" priority="622" operator="equal">
      <formula>"たまねぎ"</formula>
    </cfRule>
    <cfRule type="cellIs" dxfId="63" priority="623" operator="equal">
      <formula>"キャベツ"</formula>
    </cfRule>
  </conditionalFormatting>
  <conditionalFormatting sqref="U90:X90 U96:X113">
    <cfRule type="cellIs" dxfId="62" priority="651" operator="equal">
      <formula>"キャベツ"</formula>
    </cfRule>
    <cfRule type="cellIs" dxfId="61" priority="645" operator="equal">
      <formula>"はくさい"</formula>
    </cfRule>
    <cfRule type="cellIs" dxfId="60" priority="646" operator="equal">
      <formula>"にんじん"</formula>
    </cfRule>
    <cfRule type="cellIs" dxfId="59" priority="647" operator="equal">
      <formula>"りょくとうもやし"</formula>
    </cfRule>
    <cfRule type="cellIs" dxfId="58" priority="648" operator="equal">
      <formula>"突きこんにゃく"</formula>
    </cfRule>
    <cfRule type="cellIs" dxfId="57" priority="649" operator="equal">
      <formula>"じゃがいも"</formula>
    </cfRule>
    <cfRule type="cellIs" dxfId="56" priority="650" operator="equal">
      <formula>"たまねぎ"</formula>
    </cfRule>
  </conditionalFormatting>
  <conditionalFormatting sqref="U134:X134 U140:X161">
    <cfRule type="cellIs" dxfId="55" priority="669" operator="equal">
      <formula>"突きこんにゃく"</formula>
    </cfRule>
    <cfRule type="cellIs" dxfId="54" priority="671" operator="equal">
      <formula>"たまねぎ"</formula>
    </cfRule>
    <cfRule type="cellIs" dxfId="53" priority="672" operator="equal">
      <formula>"キャベツ"</formula>
    </cfRule>
    <cfRule type="cellIs" dxfId="52" priority="670" operator="equal">
      <formula>"じゃがいも"</formula>
    </cfRule>
    <cfRule type="cellIs" dxfId="51" priority="666" operator="equal">
      <formula>"はくさい"</formula>
    </cfRule>
    <cfRule type="cellIs" dxfId="50" priority="667" operator="equal">
      <formula>"にんじん"</formula>
    </cfRule>
    <cfRule type="cellIs" dxfId="49" priority="668" operator="equal">
      <formula>"りょくとうもやし"</formula>
    </cfRule>
  </conditionalFormatting>
  <conditionalFormatting sqref="U178:X178 U184:X210">
    <cfRule type="cellIs" dxfId="48" priority="680" operator="equal">
      <formula>"はくさい"</formula>
    </cfRule>
    <cfRule type="cellIs" dxfId="47" priority="681" operator="equal">
      <formula>"にんじん"</formula>
    </cfRule>
    <cfRule type="cellIs" dxfId="46" priority="682" operator="equal">
      <formula>"りょくとうもやし"</formula>
    </cfRule>
    <cfRule type="cellIs" dxfId="45" priority="683" operator="equal">
      <formula>"突きこんにゃく"</formula>
    </cfRule>
    <cfRule type="cellIs" dxfId="44" priority="684" operator="equal">
      <formula>"じゃがいも"</formula>
    </cfRule>
    <cfRule type="cellIs" dxfId="43" priority="685" operator="equal">
      <formula>"たまねぎ"</formula>
    </cfRule>
    <cfRule type="cellIs" dxfId="42" priority="686" operator="equal">
      <formula>"キャベツ"</formula>
    </cfRule>
  </conditionalFormatting>
  <conditionalFormatting sqref="U222:X222 U228:X250">
    <cfRule type="cellIs" dxfId="41" priority="703" operator="equal">
      <formula>"りょくとうもやし"</formula>
    </cfRule>
    <cfRule type="cellIs" dxfId="40" priority="707" operator="equal">
      <formula>"キャベツ"</formula>
    </cfRule>
    <cfRule type="cellIs" dxfId="39" priority="706" operator="equal">
      <formula>"たまねぎ"</formula>
    </cfRule>
    <cfRule type="cellIs" dxfId="38" priority="705" operator="equal">
      <formula>"じゃがいも"</formula>
    </cfRule>
    <cfRule type="cellIs" dxfId="37" priority="704" operator="equal">
      <formula>"突きこんにゃく"</formula>
    </cfRule>
    <cfRule type="cellIs" dxfId="36" priority="701" operator="equal">
      <formula>"はくさい"</formula>
    </cfRule>
    <cfRule type="cellIs" dxfId="35" priority="702" operator="equal">
      <formula>"にんじん"</formula>
    </cfRule>
  </conditionalFormatting>
  <conditionalFormatting sqref="U310:X310 U316:X333">
    <cfRule type="cellIs" dxfId="34" priority="717" operator="equal">
      <formula>"りょくとうもやし"</formula>
    </cfRule>
    <cfRule type="cellIs" dxfId="33" priority="716" operator="equal">
      <formula>"にんじん"</formula>
    </cfRule>
    <cfRule type="cellIs" dxfId="32" priority="715" operator="equal">
      <formula>"はくさい"</formula>
    </cfRule>
    <cfRule type="cellIs" dxfId="31" priority="718" operator="equal">
      <formula>"突きこんにゃく"</formula>
    </cfRule>
    <cfRule type="cellIs" dxfId="30" priority="719" operator="equal">
      <formula>"じゃがいも"</formula>
    </cfRule>
    <cfRule type="cellIs" dxfId="29" priority="720" operator="equal">
      <formula>"たまねぎ"</formula>
    </cfRule>
    <cfRule type="cellIs" dxfId="28" priority="721" operator="equal">
      <formula>"キャベツ"</formula>
    </cfRule>
  </conditionalFormatting>
  <conditionalFormatting sqref="U1:Z1 Y2:Z28 U29:Z45 Y46:Z51 Y52:Y68 Z52:Z72 Y73:Z75 U76:Z89 Y90:Z118 U114:V127 W119:Z127 U128:Z133 Y134:Z161 U162:Z177 Y178:Z210 U211:Z221 Y222:Z250 U251:Z266 Y267:Z287 U272:X287 U288:Z309 Y310:Z333 U334:Z404">
    <cfRule type="cellIs" dxfId="27" priority="728" operator="equal">
      <formula>"キャベツ"</formula>
    </cfRule>
    <cfRule type="cellIs" dxfId="26" priority="723" operator="equal">
      <formula>"にんじん"</formula>
    </cfRule>
    <cfRule type="cellIs" dxfId="25" priority="724" operator="equal">
      <formula>"りょくとうもやし"</formula>
    </cfRule>
    <cfRule type="cellIs" dxfId="24" priority="725" operator="equal">
      <formula>"突きこんにゃく"</formula>
    </cfRule>
    <cfRule type="cellIs" dxfId="23" priority="726" operator="equal">
      <formula>"じゃがいも"</formula>
    </cfRule>
    <cfRule type="cellIs" dxfId="22" priority="727" operator="equal">
      <formula>"たまねぎ"</formula>
    </cfRule>
  </conditionalFormatting>
  <conditionalFormatting sqref="U1:Z1 Y2:Z28 U29:Z45 Y46:Z75 U76:Z89 Y90:Z118 U114:V127 W119:Z127 U128:Z133 Y134:Z161 U162:Z177 Y178:Z210 U211:Z221 Y222:Z250 U251:Z266 Y267:Z287 U272:X287 U288:Z309 Y310:Z333 U334:Z404">
    <cfRule type="cellIs" dxfId="21" priority="722" operator="equal">
      <formula>"はくさい"</formula>
    </cfRule>
  </conditionalFormatting>
  <conditionalFormatting sqref="W114:X118">
    <cfRule type="cellIs" dxfId="20" priority="654" operator="equal">
      <formula>"りょくとうもやし"</formula>
    </cfRule>
    <cfRule type="cellIs" dxfId="19" priority="658" operator="equal">
      <formula>"キャベツ"</formula>
    </cfRule>
    <cfRule type="cellIs" dxfId="18" priority="657" operator="equal">
      <formula>"たまねぎ"</formula>
    </cfRule>
    <cfRule type="cellIs" dxfId="17" priority="653" operator="equal">
      <formula>"にんじん"</formula>
    </cfRule>
    <cfRule type="cellIs" dxfId="16" priority="652" operator="equal">
      <formula>"はくさい"</formula>
    </cfRule>
    <cfRule type="cellIs" dxfId="15" priority="656" operator="equal">
      <formula>"じゃがいも"</formula>
    </cfRule>
    <cfRule type="cellIs" dxfId="14" priority="655" operator="equal">
      <formula>"突きこんにゃく"</formula>
    </cfRule>
  </conditionalFormatting>
  <conditionalFormatting sqref="B106">
    <cfRule type="cellIs" dxfId="13" priority="8" operator="equal">
      <formula>"はくさい"</formula>
    </cfRule>
    <cfRule type="cellIs" dxfId="12" priority="9" operator="equal">
      <formula>"にんじん"</formula>
    </cfRule>
    <cfRule type="cellIs" dxfId="11" priority="10" operator="equal">
      <formula>"りょくとうもやし"</formula>
    </cfRule>
    <cfRule type="cellIs" dxfId="10" priority="11" operator="equal">
      <formula>"突きこんにゃく"</formula>
    </cfRule>
    <cfRule type="cellIs" dxfId="9" priority="12" operator="equal">
      <formula>"じゃがいも"</formula>
    </cfRule>
    <cfRule type="cellIs" dxfId="8" priority="13" operator="equal">
      <formula>"たまねぎ"</formula>
    </cfRule>
    <cfRule type="cellIs" dxfId="7" priority="14" operator="equal">
      <formula>"キャベツ"</formula>
    </cfRule>
  </conditionalFormatting>
  <conditionalFormatting sqref="B117">
    <cfRule type="cellIs" dxfId="6" priority="1" operator="equal">
      <formula>"はくさい"</formula>
    </cfRule>
    <cfRule type="cellIs" dxfId="5" priority="2" operator="equal">
      <formula>"にんじん"</formula>
    </cfRule>
    <cfRule type="cellIs" dxfId="4" priority="3" operator="equal">
      <formula>"りょくとうもやし"</formula>
    </cfRule>
    <cfRule type="cellIs" dxfId="3" priority="4" operator="equal">
      <formula>"突きこんにゃく"</formula>
    </cfRule>
    <cfRule type="cellIs" dxfId="2" priority="5" operator="equal">
      <formula>"じゃがいも"</formula>
    </cfRule>
    <cfRule type="cellIs" dxfId="1" priority="6" operator="equal">
      <formula>"たまねぎ"</formula>
    </cfRule>
    <cfRule type="cellIs" dxfId="0" priority="7" operator="equal">
      <formula>"キャベツ"</formula>
    </cfRule>
  </conditionalFormatting>
  <pageMargins left="0.23622047244094491" right="0.23622047244094491" top="0.15748031496062992" bottom="0.15748031496062992" header="0.31496062992125984" footer="0.31496062992125984"/>
  <pageSetup paperSize="9" scale="94" orientation="landscape" r:id="rId1"/>
  <rowBreaks count="7" manualBreakCount="7">
    <brk id="44" max="17" man="1"/>
    <brk id="88" max="17" man="1"/>
    <brk id="132" max="17" man="1"/>
    <brk id="176" max="17" man="1"/>
    <brk id="220" max="17" man="1"/>
    <brk id="264" max="17" man="1"/>
    <brk id="308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9"/>
  <sheetViews>
    <sheetView showZeros="0" tabSelected="1" view="pageBreakPreview" zoomScale="80" zoomScaleNormal="70" zoomScaleSheetLayoutView="80" workbookViewId="0">
      <selection activeCell="H19" sqref="H19"/>
    </sheetView>
  </sheetViews>
  <sheetFormatPr defaultColWidth="9" defaultRowHeight="13.5" x14ac:dyDescent="0.15"/>
  <cols>
    <col min="1" max="1" width="2" style="14" customWidth="1"/>
    <col min="2" max="2" width="18.75" style="3" customWidth="1"/>
    <col min="3" max="3" width="12.125" style="3" customWidth="1"/>
    <col min="4" max="4" width="1.25" style="3" customWidth="1"/>
    <col min="5" max="5" width="20.25" style="3" customWidth="1"/>
    <col min="6" max="6" width="11.25" style="3" customWidth="1"/>
    <col min="7" max="7" width="1.375" style="3" customWidth="1"/>
    <col min="8" max="8" width="18.75" style="3" customWidth="1"/>
    <col min="9" max="9" width="12.75" style="3" customWidth="1"/>
    <col min="10" max="10" width="1.125" style="3" customWidth="1"/>
    <col min="11" max="16384" width="9" style="3"/>
  </cols>
  <sheetData>
    <row r="1" spans="1:9" ht="6.75" customHeight="1" x14ac:dyDescent="0.15"/>
    <row r="2" spans="1:9" ht="15" customHeight="1" x14ac:dyDescent="0.15">
      <c r="A2" s="82"/>
      <c r="B2" s="71"/>
      <c r="C2" s="71"/>
      <c r="E2" s="72"/>
      <c r="F2" s="71"/>
      <c r="H2" s="15">
        <v>45810</v>
      </c>
    </row>
    <row r="3" spans="1:9" ht="6" customHeight="1" x14ac:dyDescent="0.15">
      <c r="A3" s="82"/>
      <c r="B3" s="72"/>
      <c r="C3" s="71"/>
      <c r="E3" s="72"/>
      <c r="F3" s="71"/>
      <c r="H3" s="15"/>
    </row>
    <row r="4" spans="1:9" ht="21" customHeight="1" x14ac:dyDescent="0.15">
      <c r="A4" s="82"/>
      <c r="B4" s="106" t="s">
        <v>1</v>
      </c>
      <c r="C4" s="106"/>
      <c r="D4" s="94"/>
      <c r="E4" s="106" t="s">
        <v>1</v>
      </c>
      <c r="F4" s="106"/>
      <c r="H4" s="107" t="s">
        <v>1</v>
      </c>
      <c r="I4" s="108"/>
    </row>
    <row r="5" spans="1:9" ht="21" customHeight="1" x14ac:dyDescent="0.15">
      <c r="A5" s="82"/>
      <c r="B5" s="104" t="str">
        <f>ＡＢＣ!B4</f>
        <v>ご飯</v>
      </c>
      <c r="C5" s="104"/>
      <c r="D5" s="94"/>
      <c r="E5" s="104" t="str">
        <f>ＡＢＣ!H4</f>
        <v>担々飯</v>
      </c>
      <c r="F5" s="104"/>
      <c r="H5" s="105" t="str">
        <f>ＡＢＣ!N4</f>
        <v>ご飯</v>
      </c>
      <c r="I5" s="105"/>
    </row>
    <row r="6" spans="1:9" ht="21" customHeight="1" x14ac:dyDescent="0.15">
      <c r="A6" s="82"/>
      <c r="B6" s="104" t="str">
        <f>ＡＢＣ!B5</f>
        <v>鶏のガーリック揚げ</v>
      </c>
      <c r="C6" s="104"/>
      <c r="D6" s="94"/>
      <c r="E6" s="104" t="str">
        <f>ＡＢＣ!H5</f>
        <v>春雨スープ</v>
      </c>
      <c r="F6" s="104"/>
      <c r="H6" s="105" t="str">
        <f>ＡＢＣ!N5</f>
        <v>厚揚げのそぼろ煮</v>
      </c>
      <c r="I6" s="105"/>
    </row>
    <row r="7" spans="1:9" ht="21" customHeight="1" x14ac:dyDescent="0.15">
      <c r="A7" s="82"/>
      <c r="B7" s="104" t="str">
        <f>ＡＢＣ!B6</f>
        <v>きんぴらごぼう</v>
      </c>
      <c r="C7" s="104"/>
      <c r="D7" s="94"/>
      <c r="E7" s="104">
        <f>ＡＢＣ!H6</f>
        <v>0</v>
      </c>
      <c r="F7" s="104"/>
      <c r="H7" s="105" t="str">
        <f>ＡＢＣ!N6</f>
        <v>昆布あえ</v>
      </c>
      <c r="I7" s="105"/>
    </row>
    <row r="8" spans="1:9" ht="21" customHeight="1" x14ac:dyDescent="0.15">
      <c r="A8" s="82"/>
      <c r="B8" s="104" t="str">
        <f>ＡＢＣ!B7</f>
        <v>油揚げの味噌汁</v>
      </c>
      <c r="C8" s="104"/>
      <c r="D8" s="94"/>
      <c r="E8" s="104">
        <f>ＡＢＣ!H7</f>
        <v>0</v>
      </c>
      <c r="F8" s="104"/>
      <c r="H8" s="105">
        <f>ＡＢＣ!N7</f>
        <v>0</v>
      </c>
      <c r="I8" s="105"/>
    </row>
    <row r="9" spans="1:9" ht="15" customHeight="1" x14ac:dyDescent="0.15">
      <c r="A9" s="82"/>
      <c r="B9" s="91" t="s">
        <v>13</v>
      </c>
      <c r="C9" s="91" t="s">
        <v>14</v>
      </c>
      <c r="D9" s="94"/>
      <c r="E9" s="91" t="s">
        <v>13</v>
      </c>
      <c r="F9" s="91" t="s">
        <v>14</v>
      </c>
      <c r="H9" s="16" t="s">
        <v>13</v>
      </c>
      <c r="I9" s="16" t="s">
        <v>14</v>
      </c>
    </row>
    <row r="10" spans="1:9" ht="18" customHeight="1" x14ac:dyDescent="0.15">
      <c r="A10" s="82">
        <v>1</v>
      </c>
      <c r="B10" s="77" t="str">
        <f>ＡＢＣ!B9</f>
        <v>[ご飯]</v>
      </c>
      <c r="C10" s="78">
        <f>ＡＢＣ!C9</f>
        <v>0</v>
      </c>
      <c r="D10" s="94"/>
      <c r="E10" s="77" t="str">
        <f>ＡＢＣ!H9</f>
        <v>[ご飯]</v>
      </c>
      <c r="F10" s="78">
        <f>ＡＢＣ!I9</f>
        <v>0</v>
      </c>
      <c r="G10" s="17"/>
      <c r="H10" s="20" t="str">
        <f>ＡＢＣ!N9</f>
        <v>[ご飯]</v>
      </c>
      <c r="I10" s="24">
        <f>ＡＢＣ!O9</f>
        <v>0</v>
      </c>
    </row>
    <row r="11" spans="1:9" ht="18" customHeight="1" x14ac:dyDescent="0.15">
      <c r="A11" s="82">
        <v>2</v>
      </c>
      <c r="B11" s="77" t="str">
        <f>ＡＢＣ!B10</f>
        <v>[鶏のガーリック揚げ]</v>
      </c>
      <c r="C11" s="95">
        <f>ＡＢＣ!C10</f>
        <v>0</v>
      </c>
      <c r="D11" s="94"/>
      <c r="E11" s="79" t="str">
        <f>ＡＢＣ!H10</f>
        <v>[坦々飯の具]</v>
      </c>
      <c r="F11" s="78">
        <f>ＡＢＣ!I10</f>
        <v>0</v>
      </c>
      <c r="G11" s="17"/>
      <c r="H11" s="21" t="str">
        <f>ＡＢＣ!N10</f>
        <v>[厚揚げのそぼろ煮]</v>
      </c>
      <c r="I11" s="24">
        <f>ＡＢＣ!O10</f>
        <v>0</v>
      </c>
    </row>
    <row r="12" spans="1:9" ht="18" customHeight="1" x14ac:dyDescent="0.15">
      <c r="A12" s="82">
        <v>3</v>
      </c>
      <c r="B12" s="77" t="str">
        <f>ＡＢＣ!B11</f>
        <v>鶏胸肉</v>
      </c>
      <c r="C12" s="78">
        <f>ＡＢＣ!C11</f>
        <v>45</v>
      </c>
      <c r="D12" s="94"/>
      <c r="E12" s="79" t="str">
        <f>ＡＢＣ!H11</f>
        <v>豚ひき肉</v>
      </c>
      <c r="F12" s="78">
        <f>ＡＢＣ!I11</f>
        <v>35</v>
      </c>
      <c r="G12" s="17"/>
      <c r="H12" s="21" t="str">
        <f>ＡＢＣ!N11</f>
        <v>豚ひき肉</v>
      </c>
      <c r="I12" s="24">
        <f>ＡＢＣ!O11</f>
        <v>31.25</v>
      </c>
    </row>
    <row r="13" spans="1:9" ht="18" customHeight="1" x14ac:dyDescent="0.15">
      <c r="A13" s="82">
        <v>4</v>
      </c>
      <c r="B13" s="77" t="str">
        <f>ＡＢＣ!B12</f>
        <v>ガーリックパウダー</v>
      </c>
      <c r="C13" s="78">
        <f>ＡＢＣ!C12</f>
        <v>0.4</v>
      </c>
      <c r="D13" s="94"/>
      <c r="E13" s="79" t="str">
        <f>ＡＢＣ!H12</f>
        <v>まめプラス</v>
      </c>
      <c r="F13" s="78">
        <f>ＡＢＣ!I12</f>
        <v>5</v>
      </c>
      <c r="G13" s="17"/>
      <c r="H13" s="21" t="str">
        <f>ＡＢＣ!N12</f>
        <v>たまねぎ</v>
      </c>
      <c r="I13" s="24">
        <f>ＡＢＣ!O12</f>
        <v>12</v>
      </c>
    </row>
    <row r="14" spans="1:9" ht="18" customHeight="1" x14ac:dyDescent="0.15">
      <c r="A14" s="82">
        <v>5</v>
      </c>
      <c r="B14" s="77" t="str">
        <f>ＡＢＣ!B13</f>
        <v xml:space="preserve"> 食塩</v>
      </c>
      <c r="C14" s="78">
        <f>ＡＢＣ!C13</f>
        <v>0.1</v>
      </c>
      <c r="D14" s="94"/>
      <c r="E14" s="79" t="str">
        <f>ＡＢＣ!H13</f>
        <v>たけのこ水煮</v>
      </c>
      <c r="F14" s="78">
        <f>ＡＢＣ!I13</f>
        <v>5</v>
      </c>
      <c r="G14" s="17"/>
      <c r="H14" s="21" t="str">
        <f>ＡＢＣ!N13</f>
        <v>じゃがいも</v>
      </c>
      <c r="I14" s="24">
        <f>ＡＢＣ!O13</f>
        <v>45</v>
      </c>
    </row>
    <row r="15" spans="1:9" ht="18" customHeight="1" x14ac:dyDescent="0.15">
      <c r="A15" s="82">
        <v>6</v>
      </c>
      <c r="B15" s="77" t="str">
        <f>ＡＢＣ!B14</f>
        <v xml:space="preserve"> 酒</v>
      </c>
      <c r="C15" s="78">
        <f>ＡＢＣ!C14</f>
        <v>1</v>
      </c>
      <c r="D15" s="94"/>
      <c r="E15" s="79" t="str">
        <f>ＡＢＣ!H14</f>
        <v>干し椎茸</v>
      </c>
      <c r="F15" s="78">
        <f>ＡＢＣ!I14</f>
        <v>0.5</v>
      </c>
      <c r="G15" s="17"/>
      <c r="H15" s="21" t="str">
        <f>ＡＢＣ!N14</f>
        <v>さやいんげん</v>
      </c>
      <c r="I15" s="24">
        <f>ＡＢＣ!O14</f>
        <v>3.13</v>
      </c>
    </row>
    <row r="16" spans="1:9" ht="18" customHeight="1" x14ac:dyDescent="0.15">
      <c r="A16" s="82">
        <v>7</v>
      </c>
      <c r="B16" s="77" t="str">
        <f>ＡＢＣ!B15</f>
        <v>うすくちしょうゆ</v>
      </c>
      <c r="C16" s="78">
        <f>ＡＢＣ!C15</f>
        <v>1</v>
      </c>
      <c r="D16" s="94"/>
      <c r="E16" s="79" t="str">
        <f>ＡＢＣ!H15</f>
        <v>たまねぎ</v>
      </c>
      <c r="F16" s="78">
        <f>ＡＢＣ!I15</f>
        <v>15</v>
      </c>
      <c r="G16" s="17"/>
      <c r="H16" s="21" t="str">
        <f>ＡＢＣ!N15</f>
        <v>にんじん</v>
      </c>
      <c r="I16" s="24">
        <f>ＡＢＣ!O15</f>
        <v>12.5</v>
      </c>
    </row>
    <row r="17" spans="1:9" ht="18" customHeight="1" x14ac:dyDescent="0.15">
      <c r="A17" s="82">
        <v>8</v>
      </c>
      <c r="B17" s="77" t="str">
        <f>ＡＢＣ!B16</f>
        <v>かたくり粉</v>
      </c>
      <c r="C17" s="78">
        <f>ＡＢＣ!C16</f>
        <v>5</v>
      </c>
      <c r="D17" s="94"/>
      <c r="E17" s="79" t="str">
        <f>ＡＢＣ!H16</f>
        <v>しょうが</v>
      </c>
      <c r="F17" s="78">
        <f>ＡＢＣ!I16</f>
        <v>0.2</v>
      </c>
      <c r="G17" s="17"/>
      <c r="H17" s="21" t="str">
        <f>ＡＢＣ!N16</f>
        <v>突きこんにゃく</v>
      </c>
      <c r="I17" s="24">
        <f>ＡＢＣ!O16</f>
        <v>12.5</v>
      </c>
    </row>
    <row r="18" spans="1:9" ht="18" customHeight="1" x14ac:dyDescent="0.15">
      <c r="A18" s="82">
        <v>9</v>
      </c>
      <c r="B18" s="77" t="str">
        <f>ＡＢＣ!B17</f>
        <v>揚げ油</v>
      </c>
      <c r="C18" s="78">
        <f>ＡＢＣ!C17</f>
        <v>4</v>
      </c>
      <c r="D18" s="94"/>
      <c r="E18" s="79" t="str">
        <f>ＡＢＣ!H17</f>
        <v>にんにく</v>
      </c>
      <c r="F18" s="78">
        <f>ＡＢＣ!I17</f>
        <v>0.2</v>
      </c>
      <c r="G18" s="17"/>
      <c r="H18" s="21" t="str">
        <f>ＡＢＣ!N17</f>
        <v>冷絹厚揚げ</v>
      </c>
      <c r="I18" s="24">
        <f>ＡＢＣ!O17</f>
        <v>40.909999999999997</v>
      </c>
    </row>
    <row r="19" spans="1:9" ht="18" customHeight="1" x14ac:dyDescent="0.15">
      <c r="A19" s="82">
        <v>10</v>
      </c>
      <c r="B19" s="77">
        <f>ＡＢＣ!B18</f>
        <v>0</v>
      </c>
      <c r="C19" s="78">
        <f>ＡＢＣ!C18</f>
        <v>0</v>
      </c>
      <c r="D19" s="94"/>
      <c r="E19" s="79" t="str">
        <f>ＡＢＣ!H18</f>
        <v>オイスターソース</v>
      </c>
      <c r="F19" s="78">
        <f>ＡＢＣ!I18</f>
        <v>1.1000000000000001</v>
      </c>
      <c r="G19" s="17"/>
      <c r="H19" s="21" t="str">
        <f>ＡＢＣ!N18</f>
        <v>干し椎茸</v>
      </c>
      <c r="I19" s="24">
        <f>ＡＢＣ!O18</f>
        <v>1</v>
      </c>
    </row>
    <row r="20" spans="1:9" ht="18" customHeight="1" x14ac:dyDescent="0.15">
      <c r="A20" s="82">
        <v>11</v>
      </c>
      <c r="B20" s="77" t="str">
        <f>ＡＢＣ!B19</f>
        <v>[きんぴらごぼう]</v>
      </c>
      <c r="C20" s="78">
        <f>ＡＢＣ!C19</f>
        <v>0</v>
      </c>
      <c r="D20" s="94"/>
      <c r="E20" s="79" t="str">
        <f>ＡＢＣ!H19</f>
        <v>三温糖</v>
      </c>
      <c r="F20" s="78">
        <f>ＡＢＣ!I19</f>
        <v>0.4</v>
      </c>
      <c r="G20" s="17"/>
      <c r="H20" s="21" t="str">
        <f>ＡＢＣ!N19</f>
        <v>サラダ油</v>
      </c>
      <c r="I20" s="24">
        <f>ＡＢＣ!O19</f>
        <v>0.3</v>
      </c>
    </row>
    <row r="21" spans="1:9" ht="18" customHeight="1" x14ac:dyDescent="0.15">
      <c r="A21" s="82">
        <v>12</v>
      </c>
      <c r="B21" s="77" t="str">
        <f>ＡＢＣ!B20</f>
        <v>豚モモ</v>
      </c>
      <c r="C21" s="78">
        <f>ＡＢＣ!C20</f>
        <v>8</v>
      </c>
      <c r="D21" s="94"/>
      <c r="E21" s="79" t="str">
        <f>ＡＢＣ!H20</f>
        <v>コチジャン</v>
      </c>
      <c r="F21" s="78">
        <f>ＡＢＣ!I20</f>
        <v>0.3</v>
      </c>
      <c r="G21" s="17"/>
      <c r="H21" s="21" t="str">
        <f>ＡＢＣ!N20</f>
        <v>酒</v>
      </c>
      <c r="I21" s="24">
        <f>ＡＢＣ!O20</f>
        <v>1</v>
      </c>
    </row>
    <row r="22" spans="1:9" ht="18" customHeight="1" x14ac:dyDescent="0.15">
      <c r="A22" s="82">
        <v>13</v>
      </c>
      <c r="B22" s="77" t="str">
        <f>ＡＢＣ!B21</f>
        <v>冷凍千切ごぼう</v>
      </c>
      <c r="C22" s="78">
        <f>ＡＢＣ!C21</f>
        <v>16</v>
      </c>
      <c r="D22" s="94"/>
      <c r="E22" s="79" t="str">
        <f>ＡＢＣ!H21</f>
        <v>調合赤だしみそ</v>
      </c>
      <c r="F22" s="78">
        <f>ＡＢＣ!I21</f>
        <v>4.5</v>
      </c>
      <c r="G22" s="17"/>
      <c r="H22" s="21" t="str">
        <f>ＡＢＣ!N21</f>
        <v>三温糖</v>
      </c>
      <c r="I22" s="24">
        <f>ＡＢＣ!O21</f>
        <v>2</v>
      </c>
    </row>
    <row r="23" spans="1:9" ht="18" customHeight="1" x14ac:dyDescent="0.15">
      <c r="A23" s="82">
        <v>14</v>
      </c>
      <c r="B23" s="77" t="str">
        <f>ＡＢＣ!B22</f>
        <v>突きこんにゃく</v>
      </c>
      <c r="C23" s="78">
        <f>ＡＢＣ!C22</f>
        <v>12.5</v>
      </c>
      <c r="D23" s="94"/>
      <c r="E23" s="79" t="str">
        <f>ＡＢＣ!H22</f>
        <v>こいくちしょうゆ</v>
      </c>
      <c r="F23" s="78">
        <f>ＡＢＣ!I22</f>
        <v>0.8</v>
      </c>
      <c r="G23" s="17"/>
      <c r="H23" s="21" t="str">
        <f>ＡＢＣ!N22</f>
        <v>本みりん</v>
      </c>
      <c r="I23" s="24">
        <f>ＡＢＣ!O22</f>
        <v>1.3</v>
      </c>
    </row>
    <row r="24" spans="1:9" ht="18" customHeight="1" x14ac:dyDescent="0.15">
      <c r="A24" s="82">
        <v>15</v>
      </c>
      <c r="B24" s="77" t="str">
        <f>ＡＢＣ!B23</f>
        <v>にんじん</v>
      </c>
      <c r="C24" s="78">
        <f>ＡＢＣ!C23</f>
        <v>5</v>
      </c>
      <c r="D24" s="94"/>
      <c r="E24" s="79" t="str">
        <f>ＡＢＣ!H23</f>
        <v>酒</v>
      </c>
      <c r="F24" s="78">
        <f>ＡＢＣ!I23</f>
        <v>1</v>
      </c>
      <c r="G24" s="17"/>
      <c r="H24" s="21" t="str">
        <f>ＡＢＣ!N23</f>
        <v>こいくちしょうゆ</v>
      </c>
      <c r="I24" s="24">
        <f>ＡＢＣ!O23</f>
        <v>3.5</v>
      </c>
    </row>
    <row r="25" spans="1:9" ht="18" customHeight="1" x14ac:dyDescent="0.15">
      <c r="A25" s="82">
        <v>16</v>
      </c>
      <c r="B25" s="77" t="str">
        <f>ＡＢＣ!B24</f>
        <v>きくらげ</v>
      </c>
      <c r="C25" s="95">
        <f>ＡＢＣ!C24</f>
        <v>0.6</v>
      </c>
      <c r="D25" s="94"/>
      <c r="E25" s="79" t="str">
        <f>ＡＢＣ!H24</f>
        <v>こしょう混合</v>
      </c>
      <c r="F25" s="78">
        <f>ＡＢＣ!I24</f>
        <v>0.01</v>
      </c>
      <c r="G25" s="17"/>
      <c r="H25" s="21" t="str">
        <f>ＡＢＣ!N24</f>
        <v>うすくちしょうゆ</v>
      </c>
      <c r="I25" s="24">
        <f>ＡＢＣ!O24</f>
        <v>1.5</v>
      </c>
    </row>
    <row r="26" spans="1:9" ht="18" customHeight="1" x14ac:dyDescent="0.15">
      <c r="A26" s="82">
        <v>17</v>
      </c>
      <c r="B26" s="77" t="str">
        <f>ＡＢＣ!B25</f>
        <v>さやいんげん</v>
      </c>
      <c r="C26" s="78">
        <f>ＡＢＣ!C25</f>
        <v>3</v>
      </c>
      <c r="D26" s="94"/>
      <c r="E26" s="79" t="str">
        <f>ＡＢＣ!H25</f>
        <v>サラダ油</v>
      </c>
      <c r="F26" s="78">
        <f>ＡＢＣ!I25</f>
        <v>0.3</v>
      </c>
      <c r="G26" s="17"/>
      <c r="H26" s="21">
        <f>ＡＢＣ!N25</f>
        <v>0</v>
      </c>
      <c r="I26" s="24">
        <f>ＡＢＣ!O25</f>
        <v>0</v>
      </c>
    </row>
    <row r="27" spans="1:9" ht="18" customHeight="1" x14ac:dyDescent="0.15">
      <c r="A27" s="82">
        <v>18</v>
      </c>
      <c r="B27" s="77" t="str">
        <f>ＡＢＣ!B26</f>
        <v>いりごま</v>
      </c>
      <c r="C27" s="78">
        <f>ＡＢＣ!C26</f>
        <v>1.55</v>
      </c>
      <c r="D27" s="94"/>
      <c r="E27" s="79" t="str">
        <f>ＡＢＣ!H26</f>
        <v>冷凍ほうれん草</v>
      </c>
      <c r="F27" s="78">
        <f>ＡＢＣ!I26</f>
        <v>15</v>
      </c>
      <c r="G27" s="17"/>
      <c r="H27" s="21" t="str">
        <f>ＡＢＣ!N26</f>
        <v>[昆布和え]</v>
      </c>
      <c r="I27" s="24">
        <f>ＡＢＣ!O26</f>
        <v>0</v>
      </c>
    </row>
    <row r="28" spans="1:9" ht="18" customHeight="1" x14ac:dyDescent="0.15">
      <c r="A28" s="82">
        <v>19</v>
      </c>
      <c r="B28" s="77" t="str">
        <f>ＡＢＣ!B27</f>
        <v>三温糖</v>
      </c>
      <c r="C28" s="78">
        <f>ＡＢＣ!C27</f>
        <v>1</v>
      </c>
      <c r="D28" s="94"/>
      <c r="E28" s="79" t="str">
        <f>ＡＢＣ!H27</f>
        <v>もやし</v>
      </c>
      <c r="F28" s="78">
        <f>ＡＢＣ!I27</f>
        <v>15</v>
      </c>
      <c r="G28" s="17"/>
      <c r="H28" s="21" t="str">
        <f>ＡＢＣ!N27</f>
        <v>キャベツ</v>
      </c>
      <c r="I28" s="24">
        <f>ＡＢＣ!O27</f>
        <v>25</v>
      </c>
    </row>
    <row r="29" spans="1:9" ht="18" customHeight="1" x14ac:dyDescent="0.15">
      <c r="A29" s="82">
        <v>20</v>
      </c>
      <c r="B29" s="77" t="str">
        <f>ＡＢＣ!B28</f>
        <v>こいくちしょうゆ</v>
      </c>
      <c r="C29" s="78">
        <f>ＡＢＣ!C28</f>
        <v>2</v>
      </c>
      <c r="D29" s="94"/>
      <c r="E29" s="79" t="str">
        <f>ＡＢＣ!H28</f>
        <v>にんじん</v>
      </c>
      <c r="F29" s="78">
        <f>ＡＢＣ!I28</f>
        <v>5.36</v>
      </c>
      <c r="G29" s="17"/>
      <c r="H29" s="21" t="str">
        <f>ＡＢＣ!N28</f>
        <v>きゅうり</v>
      </c>
      <c r="I29" s="24">
        <f>ＡＢＣ!O28</f>
        <v>15</v>
      </c>
    </row>
    <row r="30" spans="1:9" ht="18" customHeight="1" x14ac:dyDescent="0.15">
      <c r="A30" s="82">
        <v>21</v>
      </c>
      <c r="B30" s="77" t="str">
        <f>ＡＢＣ!B29</f>
        <v>うすくちしょうゆ</v>
      </c>
      <c r="C30" s="78">
        <f>ＡＢＣ!C29</f>
        <v>0.2</v>
      </c>
      <c r="D30" s="94"/>
      <c r="E30" s="79" t="str">
        <f>ＡＢＣ!H29</f>
        <v>キャベツ</v>
      </c>
      <c r="F30" s="78">
        <f>ＡＢＣ!I29</f>
        <v>15</v>
      </c>
      <c r="G30" s="17"/>
      <c r="H30" s="21" t="str">
        <f>ＡＢＣ!N29</f>
        <v>もやし</v>
      </c>
      <c r="I30" s="24">
        <f>ＡＢＣ!O29</f>
        <v>10</v>
      </c>
    </row>
    <row r="31" spans="1:9" ht="18" customHeight="1" x14ac:dyDescent="0.15">
      <c r="A31" s="82">
        <v>22</v>
      </c>
      <c r="B31" s="77" t="str">
        <f>ＡＢＣ!B30</f>
        <v>本みりん</v>
      </c>
      <c r="C31" s="78">
        <f>ＡＢＣ!C30</f>
        <v>0.5</v>
      </c>
      <c r="D31" s="94"/>
      <c r="E31" s="79" t="str">
        <f>ＡＢＣ!H30</f>
        <v>青じそドレッシング</v>
      </c>
      <c r="F31" s="78">
        <f>ＡＢＣ!I30</f>
        <v>4</v>
      </c>
      <c r="G31" s="17"/>
      <c r="H31" s="21" t="str">
        <f>ＡＢＣ!N30</f>
        <v>にんじん</v>
      </c>
      <c r="I31" s="24">
        <f>ＡＢＣ!O30</f>
        <v>5</v>
      </c>
    </row>
    <row r="32" spans="1:9" ht="18" customHeight="1" x14ac:dyDescent="0.15">
      <c r="A32" s="82">
        <v>23</v>
      </c>
      <c r="B32" s="77" t="str">
        <f>ＡＢＣ!B31</f>
        <v>サラダ油</v>
      </c>
      <c r="C32" s="78">
        <f>ＡＢＣ!C31</f>
        <v>0.3</v>
      </c>
      <c r="D32" s="94"/>
      <c r="E32" s="79" t="str">
        <f>ＡＢＣ!H31</f>
        <v>食塩</v>
      </c>
      <c r="F32" s="78">
        <f>ＡＢＣ!I31</f>
        <v>0.1</v>
      </c>
      <c r="G32" s="17"/>
      <c r="H32" s="21" t="str">
        <f>ＡＢＣ!N31</f>
        <v>塩昆布</v>
      </c>
      <c r="I32" s="24">
        <f>ＡＢＣ!O31</f>
        <v>1.5</v>
      </c>
    </row>
    <row r="33" spans="1:9" ht="18" customHeight="1" x14ac:dyDescent="0.15">
      <c r="A33" s="82">
        <v>24</v>
      </c>
      <c r="B33" s="77">
        <f>ＡＢＣ!B32</f>
        <v>0</v>
      </c>
      <c r="C33" s="78">
        <f>ＡＢＣ!C32</f>
        <v>0</v>
      </c>
      <c r="D33" s="94"/>
      <c r="E33" s="79" t="str">
        <f>ＡＢＣ!H32</f>
        <v>[春雨スープ]</v>
      </c>
      <c r="F33" s="78">
        <f>ＡＢＣ!I32</f>
        <v>0</v>
      </c>
      <c r="G33" s="17"/>
      <c r="H33" s="21" t="str">
        <f>ＡＢＣ!N32</f>
        <v>こいくちしょうゆ</v>
      </c>
      <c r="I33" s="24">
        <f>ＡＢＣ!O32</f>
        <v>0.2</v>
      </c>
    </row>
    <row r="34" spans="1:9" ht="18" customHeight="1" x14ac:dyDescent="0.15">
      <c r="A34" s="82">
        <v>25</v>
      </c>
      <c r="B34" s="77" t="str">
        <f>ＡＢＣ!B33</f>
        <v>[油揚げの味噌汁]</v>
      </c>
      <c r="C34" s="95">
        <f>ＡＢＣ!C33</f>
        <v>0</v>
      </c>
      <c r="D34" s="94"/>
      <c r="E34" s="79" t="str">
        <f>ＡＢＣ!H33</f>
        <v>カットベーコン</v>
      </c>
      <c r="F34" s="78">
        <f>ＡＢＣ!I33</f>
        <v>8</v>
      </c>
      <c r="G34" s="17"/>
      <c r="H34" s="21">
        <f>ＡＢＣ!N33</f>
        <v>0</v>
      </c>
      <c r="I34" s="24">
        <f>ＡＢＣ!O33</f>
        <v>0</v>
      </c>
    </row>
    <row r="35" spans="1:9" ht="18" customHeight="1" x14ac:dyDescent="0.15">
      <c r="A35" s="82">
        <v>26</v>
      </c>
      <c r="B35" s="77" t="str">
        <f>ＡＢＣ!B34</f>
        <v>カット油揚げ</v>
      </c>
      <c r="C35" s="78">
        <f>ＡＢＣ!C34</f>
        <v>8</v>
      </c>
      <c r="D35" s="94"/>
      <c r="E35" s="79" t="str">
        <f>ＡＢＣ!H34</f>
        <v>たまねぎ</v>
      </c>
      <c r="F35" s="78">
        <f>ＡＢＣ!I34</f>
        <v>12</v>
      </c>
      <c r="G35" s="17"/>
      <c r="H35" s="21">
        <f>ＡＢＣ!N34</f>
        <v>0</v>
      </c>
      <c r="I35" s="24">
        <f>ＡＢＣ!O34</f>
        <v>0</v>
      </c>
    </row>
    <row r="36" spans="1:9" ht="18" customHeight="1" x14ac:dyDescent="0.15">
      <c r="A36" s="82">
        <v>27</v>
      </c>
      <c r="B36" s="77" t="str">
        <f>ＡＢＣ!B35</f>
        <v>だいこん</v>
      </c>
      <c r="C36" s="78">
        <f>ＡＢＣ!C35</f>
        <v>15</v>
      </c>
      <c r="D36" s="94"/>
      <c r="E36" s="79" t="str">
        <f>ＡＢＣ!H35</f>
        <v>冷凍コーン</v>
      </c>
      <c r="F36" s="78">
        <f>ＡＢＣ!I35</f>
        <v>5</v>
      </c>
      <c r="G36" s="17"/>
      <c r="H36" s="21">
        <f>ＡＢＣ!N35</f>
        <v>0</v>
      </c>
      <c r="I36" s="24">
        <f>ＡＢＣ!O35</f>
        <v>0</v>
      </c>
    </row>
    <row r="37" spans="1:9" ht="18" customHeight="1" x14ac:dyDescent="0.15">
      <c r="A37" s="82">
        <v>28</v>
      </c>
      <c r="B37" s="77" t="str">
        <f>ＡＢＣ!B36</f>
        <v>冷凍ほぐしｴﾉｷ茸</v>
      </c>
      <c r="C37" s="78">
        <f>ＡＢＣ!C36</f>
        <v>4</v>
      </c>
      <c r="D37" s="94"/>
      <c r="E37" s="79" t="str">
        <f>ＡＢＣ!H36</f>
        <v>きくらげ</v>
      </c>
      <c r="F37" s="78">
        <f>ＡＢＣ!I36</f>
        <v>0.5</v>
      </c>
      <c r="G37" s="17"/>
      <c r="H37" s="21">
        <f>ＡＢＣ!N36</f>
        <v>0</v>
      </c>
      <c r="I37" s="24">
        <f>ＡＢＣ!O36</f>
        <v>0</v>
      </c>
    </row>
    <row r="38" spans="1:9" ht="18" customHeight="1" x14ac:dyDescent="0.15">
      <c r="A38" s="82">
        <v>29</v>
      </c>
      <c r="B38" s="77" t="str">
        <f>ＡＢＣ!B37</f>
        <v>カットわかめ</v>
      </c>
      <c r="C38" s="78">
        <f>ＡＢＣ!C37</f>
        <v>0.5</v>
      </c>
      <c r="D38" s="94"/>
      <c r="E38" s="79" t="str">
        <f>ＡＢＣ!H37</f>
        <v>冷凍チンゲンサイ</v>
      </c>
      <c r="F38" s="78">
        <f>ＡＢＣ!I37</f>
        <v>8</v>
      </c>
      <c r="G38" s="17"/>
      <c r="H38" s="21">
        <f>ＡＢＣ!N37</f>
        <v>0</v>
      </c>
      <c r="I38" s="24">
        <f>ＡＢＣ!O37</f>
        <v>0</v>
      </c>
    </row>
    <row r="39" spans="1:9" ht="18" customHeight="1" x14ac:dyDescent="0.15">
      <c r="A39" s="82">
        <v>30</v>
      </c>
      <c r="B39" s="77" t="str">
        <f>ＡＢＣ!B38</f>
        <v>いりこだし用</v>
      </c>
      <c r="C39" s="78">
        <f>ＡＢＣ!C38</f>
        <v>0.7</v>
      </c>
      <c r="D39" s="94"/>
      <c r="E39" s="79" t="str">
        <f>ＡＢＣ!H38</f>
        <v>春雨</v>
      </c>
      <c r="F39" s="78">
        <f>ＡＢＣ!I38</f>
        <v>5</v>
      </c>
      <c r="G39" s="17"/>
      <c r="H39" s="21">
        <f>ＡＢＣ!N38</f>
        <v>0</v>
      </c>
      <c r="I39" s="24">
        <f>ＡＢＣ!O38</f>
        <v>0</v>
      </c>
    </row>
    <row r="40" spans="1:9" ht="18" customHeight="1" x14ac:dyDescent="0.15">
      <c r="A40" s="82">
        <v>31</v>
      </c>
      <c r="B40" s="77" t="str">
        <f>ＡＢＣ!B39</f>
        <v>削りぶし</v>
      </c>
      <c r="C40" s="78">
        <f>ＡＢＣ!C39</f>
        <v>1.3</v>
      </c>
      <c r="D40" s="94"/>
      <c r="E40" s="79" t="str">
        <f>ＡＢＣ!H39</f>
        <v>がらスープ（チキン）</v>
      </c>
      <c r="F40" s="78">
        <f>ＡＢＣ!I39</f>
        <v>3</v>
      </c>
      <c r="G40" s="17"/>
      <c r="H40" s="21">
        <f>ＡＢＣ!N39</f>
        <v>0</v>
      </c>
      <c r="I40" s="24">
        <f>ＡＢＣ!O39</f>
        <v>0</v>
      </c>
    </row>
    <row r="41" spans="1:9" ht="18" customHeight="1" x14ac:dyDescent="0.15">
      <c r="A41" s="82">
        <v>32</v>
      </c>
      <c r="B41" s="77" t="str">
        <f>ＡＢＣ!B40</f>
        <v>みそ</v>
      </c>
      <c r="C41" s="78">
        <f>ＡＢＣ!C40</f>
        <v>8</v>
      </c>
      <c r="D41" s="94"/>
      <c r="E41" s="79" t="str">
        <f>ＡＢＣ!H40</f>
        <v>食塩</v>
      </c>
      <c r="F41" s="78">
        <f>ＡＢＣ!I40</f>
        <v>0.3</v>
      </c>
      <c r="G41" s="17"/>
      <c r="H41" s="21">
        <f>ＡＢＣ!N40</f>
        <v>0</v>
      </c>
      <c r="I41" s="24">
        <f>ＡＢＣ!O40</f>
        <v>0</v>
      </c>
    </row>
    <row r="42" spans="1:9" ht="18" customHeight="1" x14ac:dyDescent="0.15">
      <c r="A42" s="82">
        <v>33</v>
      </c>
      <c r="B42" s="77">
        <f>ＡＢＣ!B41</f>
        <v>0</v>
      </c>
      <c r="C42" s="78">
        <f>ＡＢＣ!C41</f>
        <v>0</v>
      </c>
      <c r="D42" s="94"/>
      <c r="E42" s="79" t="str">
        <f>ＡＢＣ!H41</f>
        <v>うすくちしょうゆ</v>
      </c>
      <c r="F42" s="78">
        <f>ＡＢＣ!I41</f>
        <v>2</v>
      </c>
      <c r="G42" s="17"/>
      <c r="H42" s="21">
        <f>ＡＢＣ!N41</f>
        <v>0</v>
      </c>
      <c r="I42" s="24">
        <f>ＡＢＣ!O41</f>
        <v>0</v>
      </c>
    </row>
    <row r="43" spans="1:9" ht="18" customHeight="1" x14ac:dyDescent="0.15">
      <c r="A43" s="82">
        <v>34</v>
      </c>
      <c r="B43" s="77">
        <f>ＡＢＣ!B42</f>
        <v>0</v>
      </c>
      <c r="C43" s="78">
        <f>ＡＢＣ!C42</f>
        <v>0</v>
      </c>
      <c r="D43" s="94"/>
      <c r="E43" s="79" t="str">
        <f>ＡＢＣ!H42</f>
        <v>酒</v>
      </c>
      <c r="F43" s="78">
        <f>ＡＢＣ!I42</f>
        <v>0.5</v>
      </c>
      <c r="G43" s="17"/>
      <c r="H43" s="21">
        <f>ＡＢＣ!N42</f>
        <v>0</v>
      </c>
      <c r="I43" s="24">
        <f>ＡＢＣ!O42</f>
        <v>0</v>
      </c>
    </row>
    <row r="44" spans="1:9" ht="18" customHeight="1" x14ac:dyDescent="0.15">
      <c r="A44" s="82">
        <v>35</v>
      </c>
      <c r="B44" s="77">
        <f>ＡＢＣ!B43</f>
        <v>0</v>
      </c>
      <c r="C44" s="78">
        <f>ＡＢＣ!C43</f>
        <v>0</v>
      </c>
      <c r="D44" s="94"/>
      <c r="E44" s="79" t="str">
        <f>ＡＢＣ!H43</f>
        <v>こしょう混合</v>
      </c>
      <c r="F44" s="78">
        <f>ＡＢＣ!I43</f>
        <v>0.01</v>
      </c>
      <c r="G44" s="17"/>
      <c r="H44" s="21">
        <f>ＡＢＣ!N43</f>
        <v>0</v>
      </c>
      <c r="I44" s="24">
        <f>ＡＢＣ!O43</f>
        <v>0</v>
      </c>
    </row>
    <row r="45" spans="1:9" ht="18" customHeight="1" x14ac:dyDescent="0.15">
      <c r="A45" s="82">
        <v>36</v>
      </c>
      <c r="B45" s="77">
        <f>ＡＢＣ!B44</f>
        <v>0</v>
      </c>
      <c r="C45" s="78">
        <f>ＡＢＣ!C44</f>
        <v>0</v>
      </c>
      <c r="D45" s="94"/>
      <c r="E45" s="79" t="str">
        <f>ＡＢＣ!H44</f>
        <v>サラダ油</v>
      </c>
      <c r="F45" s="78">
        <f>ＡＢＣ!I44</f>
        <v>0.3</v>
      </c>
      <c r="G45" s="17"/>
      <c r="H45" s="21">
        <f>ＡＢＣ!N44</f>
        <v>0</v>
      </c>
      <c r="I45" s="24">
        <f>ＡＢＣ!O44</f>
        <v>0</v>
      </c>
    </row>
    <row r="46" spans="1:9" ht="6.75" customHeight="1" x14ac:dyDescent="0.15">
      <c r="E46" s="71"/>
      <c r="F46" s="71"/>
    </row>
    <row r="47" spans="1:9" ht="6.75" customHeight="1" x14ac:dyDescent="0.15"/>
    <row r="48" spans="1:9" ht="15" customHeight="1" x14ac:dyDescent="0.15">
      <c r="B48" s="15">
        <v>45811</v>
      </c>
      <c r="E48" s="15">
        <v>45812</v>
      </c>
      <c r="H48" s="15">
        <v>45813</v>
      </c>
    </row>
    <row r="49" spans="1:9" ht="6" customHeight="1" x14ac:dyDescent="0.15">
      <c r="B49" s="15"/>
      <c r="E49" s="15"/>
      <c r="H49" s="15"/>
    </row>
    <row r="50" spans="1:9" ht="21" customHeight="1" x14ac:dyDescent="0.15">
      <c r="B50" s="107" t="s">
        <v>1</v>
      </c>
      <c r="C50" s="108"/>
      <c r="E50" s="107" t="s">
        <v>1</v>
      </c>
      <c r="F50" s="108"/>
      <c r="H50" s="107" t="s">
        <v>1</v>
      </c>
      <c r="I50" s="108"/>
    </row>
    <row r="51" spans="1:9" ht="21" customHeight="1" x14ac:dyDescent="0.15">
      <c r="B51" s="109" t="str">
        <f>ＡＢＣ!B48</f>
        <v>ご飯</v>
      </c>
      <c r="C51" s="110"/>
      <c r="E51" s="109" t="str">
        <f>ＡＢＣ!H48</f>
        <v>チキンカレー</v>
      </c>
      <c r="F51" s="110"/>
      <c r="H51" s="109" t="str">
        <f>ＡＢＣ!N48</f>
        <v>ご飯</v>
      </c>
      <c r="I51" s="110"/>
    </row>
    <row r="52" spans="1:9" ht="21" customHeight="1" x14ac:dyDescent="0.15">
      <c r="B52" s="109" t="str">
        <f>ＡＢＣ!B49</f>
        <v>きびなごのカリカリフライ</v>
      </c>
      <c r="C52" s="110"/>
      <c r="E52" s="109" t="str">
        <f>ＡＢＣ!H49</f>
        <v>ビーンズサラダ</v>
      </c>
      <c r="F52" s="110"/>
      <c r="H52" s="109" t="str">
        <f>ＡＢＣ!N49</f>
        <v>焼き餃子</v>
      </c>
      <c r="I52" s="110"/>
    </row>
    <row r="53" spans="1:9" ht="21" customHeight="1" x14ac:dyDescent="0.15">
      <c r="B53" s="109" t="str">
        <f>ＡＢＣ!B50</f>
        <v>ほうれんそうの和え物</v>
      </c>
      <c r="C53" s="110"/>
      <c r="E53" s="109">
        <f>ＡＢＣ!H50</f>
        <v>0</v>
      </c>
      <c r="F53" s="110"/>
      <c r="H53" s="109" t="str">
        <f>ＡＢＣ!N50</f>
        <v>キャベツの中華炒め</v>
      </c>
      <c r="I53" s="110"/>
    </row>
    <row r="54" spans="1:9" ht="21" customHeight="1" x14ac:dyDescent="0.15">
      <c r="B54" s="109" t="str">
        <f>ＡＢＣ!B51</f>
        <v>けんちん汁</v>
      </c>
      <c r="C54" s="110"/>
      <c r="E54" s="109">
        <f>ＡＢＣ!H51</f>
        <v>0</v>
      </c>
      <c r="F54" s="110"/>
      <c r="H54" s="109" t="str">
        <f>ＡＢＣ!N51</f>
        <v>豆腐とえのきのスープ</v>
      </c>
      <c r="I54" s="110"/>
    </row>
    <row r="55" spans="1:9" ht="15" customHeight="1" x14ac:dyDescent="0.15">
      <c r="B55" s="16" t="s">
        <v>13</v>
      </c>
      <c r="C55" s="16" t="s">
        <v>14</v>
      </c>
      <c r="E55" s="16" t="s">
        <v>13</v>
      </c>
      <c r="F55" s="16" t="s">
        <v>14</v>
      </c>
      <c r="H55" s="16" t="s">
        <v>13</v>
      </c>
      <c r="I55" s="16" t="s">
        <v>14</v>
      </c>
    </row>
    <row r="56" spans="1:9" ht="18" customHeight="1" x14ac:dyDescent="0.15">
      <c r="A56" s="14">
        <v>1</v>
      </c>
      <c r="B56" s="20" t="str">
        <f>ＡＢＣ!B53</f>
        <v>[ご飯]</v>
      </c>
      <c r="C56" s="24">
        <f>ＡＢＣ!C53</f>
        <v>80</v>
      </c>
      <c r="E56" s="20" t="str">
        <f>ＡＢＣ!H53</f>
        <v>[ご飯]</v>
      </c>
      <c r="F56" s="24">
        <f>ＡＢＣ!I53</f>
        <v>80</v>
      </c>
      <c r="H56" s="20" t="str">
        <f>ＡＢＣ!N53</f>
        <v>[ご飯]</v>
      </c>
      <c r="I56" s="24">
        <f>ＡＢＣ!O53</f>
        <v>80</v>
      </c>
    </row>
    <row r="57" spans="1:9" ht="18" customHeight="1" x14ac:dyDescent="0.15">
      <c r="A57" s="14">
        <v>2</v>
      </c>
      <c r="B57" s="20" t="str">
        <f>ＡＢＣ!B54</f>
        <v>[きびなごのカリカリフライ]</v>
      </c>
      <c r="C57" s="22">
        <f>ＡＢＣ!C54</f>
        <v>0</v>
      </c>
      <c r="E57" s="21" t="str">
        <f>ＡＢＣ!H54</f>
        <v>[チキンカレー]</v>
      </c>
      <c r="F57" s="24">
        <f>ＡＢＣ!I54</f>
        <v>0</v>
      </c>
      <c r="H57" s="21">
        <f>ＡＢＣ!N54</f>
        <v>0</v>
      </c>
      <c r="I57" s="24">
        <f>ＡＢＣ!O54</f>
        <v>0</v>
      </c>
    </row>
    <row r="58" spans="1:9" ht="18" customHeight="1" x14ac:dyDescent="0.15">
      <c r="A58" s="14">
        <v>3</v>
      </c>
      <c r="B58" s="61" t="str">
        <f>ＡＢＣ!B55</f>
        <v>きびなごのカリカリフライ</v>
      </c>
      <c r="C58" s="23" t="str">
        <f>ＡＢＣ!C55</f>
        <v>3個</v>
      </c>
      <c r="E58" s="62" t="str">
        <f>ＡＢＣ!H55</f>
        <v>鶏モモ肉</v>
      </c>
      <c r="F58" s="24">
        <f>ＡＢＣ!I55</f>
        <v>30</v>
      </c>
      <c r="H58" s="21" t="str">
        <f>ＡＢＣ!N55</f>
        <v>[焼き餃子]</v>
      </c>
      <c r="I58" s="24">
        <f>ＡＢＣ!O55</f>
        <v>0</v>
      </c>
    </row>
    <row r="59" spans="1:9" ht="18" customHeight="1" x14ac:dyDescent="0.15">
      <c r="A59" s="14">
        <v>4</v>
      </c>
      <c r="B59" s="61" t="str">
        <f>ＡＢＣ!B56</f>
        <v>揚げ油</v>
      </c>
      <c r="C59" s="23">
        <f>ＡＢＣ!C56</f>
        <v>3</v>
      </c>
      <c r="E59" s="62" t="str">
        <f>ＡＢＣ!H56</f>
        <v>じゃがいも</v>
      </c>
      <c r="F59" s="24">
        <f>ＡＢＣ!I56</f>
        <v>40</v>
      </c>
      <c r="H59" s="62" t="str">
        <f>ＡＢＣ!N56</f>
        <v>ぎょうざ</v>
      </c>
      <c r="I59" s="24" t="str">
        <f>ＡＢＣ!O56</f>
        <v>2ヶ</v>
      </c>
    </row>
    <row r="60" spans="1:9" ht="18" customHeight="1" x14ac:dyDescent="0.15">
      <c r="A60" s="14">
        <v>5</v>
      </c>
      <c r="B60" s="20">
        <f>ＡＢＣ!B57</f>
        <v>0</v>
      </c>
      <c r="C60" s="23">
        <f>ＡＢＣ!C57</f>
        <v>0</v>
      </c>
      <c r="E60" s="62" t="str">
        <f>ＡＢＣ!H57</f>
        <v>たまねぎ</v>
      </c>
      <c r="F60" s="24">
        <f>ＡＢＣ!I57</f>
        <v>20</v>
      </c>
      <c r="H60" s="21">
        <f>ＡＢＣ!N57</f>
        <v>0</v>
      </c>
      <c r="I60" s="24">
        <f>ＡＢＣ!O57</f>
        <v>0</v>
      </c>
    </row>
    <row r="61" spans="1:9" ht="18" customHeight="1" x14ac:dyDescent="0.15">
      <c r="A61" s="14">
        <v>6</v>
      </c>
      <c r="B61" s="20" t="str">
        <f>ＡＢＣ!B58</f>
        <v>[ほうれんそうのあえもの]</v>
      </c>
      <c r="C61" s="23">
        <f>ＡＢＣ!C58</f>
        <v>0</v>
      </c>
      <c r="E61" s="62" t="str">
        <f>ＡＢＣ!H58</f>
        <v>ソテーオニオン</v>
      </c>
      <c r="F61" s="24">
        <f>ＡＢＣ!I58</f>
        <v>20</v>
      </c>
      <c r="H61" s="21" t="str">
        <f>ＡＢＣ!N58</f>
        <v>[キャベツの中華炒め]</v>
      </c>
      <c r="I61" s="24">
        <f>ＡＢＣ!O58</f>
        <v>0</v>
      </c>
    </row>
    <row r="62" spans="1:9" ht="18" customHeight="1" x14ac:dyDescent="0.15">
      <c r="A62" s="14">
        <v>7</v>
      </c>
      <c r="B62" s="61" t="str">
        <f>ＡＢＣ!B59</f>
        <v>オーシャンキング</v>
      </c>
      <c r="C62" s="23">
        <f>ＡＢＣ!C59</f>
        <v>5</v>
      </c>
      <c r="E62" s="62" t="str">
        <f>ＡＢＣ!H59</f>
        <v>にんじん</v>
      </c>
      <c r="F62" s="24">
        <f>ＡＢＣ!I59</f>
        <v>12.5</v>
      </c>
      <c r="H62" s="62" t="str">
        <f>ＡＢＣ!N59</f>
        <v>鶏モモ肉</v>
      </c>
      <c r="I62" s="24">
        <f>ＡＢＣ!O59</f>
        <v>12</v>
      </c>
    </row>
    <row r="63" spans="1:9" ht="18" customHeight="1" x14ac:dyDescent="0.15">
      <c r="A63" s="14">
        <v>8</v>
      </c>
      <c r="B63" s="61" t="str">
        <f>ＡＢＣ!B60</f>
        <v>カットほうれんそう</v>
      </c>
      <c r="C63" s="23">
        <f>ＡＢＣ!C60</f>
        <v>20</v>
      </c>
      <c r="E63" s="62" t="str">
        <f>ＡＢＣ!H60</f>
        <v>にんにく</v>
      </c>
      <c r="F63" s="24">
        <f>ＡＢＣ!I60</f>
        <v>0.3</v>
      </c>
      <c r="H63" s="62" t="str">
        <f>ＡＢＣ!N60</f>
        <v>キャベツ</v>
      </c>
      <c r="I63" s="24">
        <f>ＡＢＣ!O60</f>
        <v>15</v>
      </c>
    </row>
    <row r="64" spans="1:9" ht="18" customHeight="1" x14ac:dyDescent="0.15">
      <c r="A64" s="14">
        <v>9</v>
      </c>
      <c r="B64" s="61" t="str">
        <f>ＡＢＣ!B61</f>
        <v>もやし</v>
      </c>
      <c r="C64" s="23">
        <f>ＡＢＣ!C61</f>
        <v>17</v>
      </c>
      <c r="E64" s="62" t="str">
        <f>ＡＢＣ!H61</f>
        <v>カレールーフレーク</v>
      </c>
      <c r="F64" s="24">
        <f>ＡＢＣ!I61</f>
        <v>9.4</v>
      </c>
      <c r="H64" s="62" t="str">
        <f>ＡＢＣ!N61</f>
        <v>もやし</v>
      </c>
      <c r="I64" s="24">
        <f>ＡＢＣ!O61</f>
        <v>15</v>
      </c>
    </row>
    <row r="65" spans="1:9" ht="18" customHeight="1" x14ac:dyDescent="0.15">
      <c r="A65" s="14">
        <v>10</v>
      </c>
      <c r="B65" s="61" t="str">
        <f>ＡＢＣ!B62</f>
        <v>きゅうり</v>
      </c>
      <c r="C65" s="23">
        <f>ＡＢＣ!C62</f>
        <v>12</v>
      </c>
      <c r="E65" s="62" t="str">
        <f>ＡＢＣ!H62</f>
        <v>ディナーカレー</v>
      </c>
      <c r="F65" s="24">
        <f>ＡＢＣ!I62</f>
        <v>1.6</v>
      </c>
      <c r="H65" s="62" t="str">
        <f>ＡＢＣ!N62</f>
        <v>にんじん</v>
      </c>
      <c r="I65" s="24">
        <f>ＡＢＣ!O62</f>
        <v>5</v>
      </c>
    </row>
    <row r="66" spans="1:9" ht="18" customHeight="1" x14ac:dyDescent="0.15">
      <c r="A66" s="14">
        <v>11</v>
      </c>
      <c r="B66" s="61" t="str">
        <f>ＡＢＣ!B63</f>
        <v>野菜いっぱい和風ドレッシング</v>
      </c>
      <c r="C66" s="23">
        <f>ＡＢＣ!C63</f>
        <v>4.2</v>
      </c>
      <c r="E66" s="62" t="str">
        <f>ＡＢＣ!H63</f>
        <v>粉チーズ</v>
      </c>
      <c r="F66" s="24">
        <f>ＡＢＣ!I63</f>
        <v>1.07</v>
      </c>
      <c r="H66" s="62" t="str">
        <f>ＡＢＣ!N63</f>
        <v>青ピーマン</v>
      </c>
      <c r="I66" s="24">
        <f>ＡＢＣ!O63</f>
        <v>5</v>
      </c>
    </row>
    <row r="67" spans="1:9" ht="18" customHeight="1" x14ac:dyDescent="0.15">
      <c r="A67" s="14">
        <v>12</v>
      </c>
      <c r="B67" s="61" t="str">
        <f>ＡＢＣ!B64</f>
        <v>食塩</v>
      </c>
      <c r="C67" s="23">
        <f>ＡＢＣ!C64</f>
        <v>0.1</v>
      </c>
      <c r="E67" s="62" t="str">
        <f>ＡＢＣ!H64</f>
        <v>スキムミルク</v>
      </c>
      <c r="F67" s="24">
        <f>ＡＢＣ!I64</f>
        <v>1.05</v>
      </c>
      <c r="H67" s="62" t="str">
        <f>ＡＢＣ!N64</f>
        <v>冷凍コーン</v>
      </c>
      <c r="I67" s="24">
        <f>ＡＢＣ!O64</f>
        <v>5</v>
      </c>
    </row>
    <row r="68" spans="1:9" ht="18" customHeight="1" x14ac:dyDescent="0.15">
      <c r="A68" s="14">
        <v>13</v>
      </c>
      <c r="B68" s="20">
        <f>ＡＢＣ!B65</f>
        <v>0</v>
      </c>
      <c r="C68" s="23">
        <f>ＡＢＣ!C65</f>
        <v>0</v>
      </c>
      <c r="E68" s="62" t="str">
        <f>ＡＢＣ!H65</f>
        <v>トマトケチャップ</v>
      </c>
      <c r="F68" s="24">
        <f>ＡＢＣ!I65</f>
        <v>3</v>
      </c>
      <c r="H68" s="62" t="str">
        <f>ＡＢＣ!N65</f>
        <v>こいくちしょうゆ</v>
      </c>
      <c r="I68" s="24">
        <f>ＡＢＣ!O65</f>
        <v>0.6</v>
      </c>
    </row>
    <row r="69" spans="1:9" ht="18" customHeight="1" x14ac:dyDescent="0.15">
      <c r="A69" s="14">
        <v>14</v>
      </c>
      <c r="B69" s="20" t="str">
        <f>ＡＢＣ!B66</f>
        <v>[けんちん汁]</v>
      </c>
      <c r="C69" s="23">
        <f>ＡＢＣ!C66</f>
        <v>0</v>
      </c>
      <c r="E69" s="62" t="str">
        <f>ＡＢＣ!H66</f>
        <v>赤ワイン</v>
      </c>
      <c r="F69" s="24">
        <f>ＡＢＣ!I66</f>
        <v>1</v>
      </c>
      <c r="H69" s="62" t="str">
        <f>ＡＢＣ!N66</f>
        <v>酒</v>
      </c>
      <c r="I69" s="24">
        <f>ＡＢＣ!O66</f>
        <v>0.5</v>
      </c>
    </row>
    <row r="70" spans="1:9" ht="18" customHeight="1" x14ac:dyDescent="0.15">
      <c r="A70" s="14">
        <v>15</v>
      </c>
      <c r="B70" s="61" t="str">
        <f>ＡＢＣ!B67</f>
        <v>鶏モモ肉</v>
      </c>
      <c r="C70" s="23">
        <f>ＡＢＣ!C67</f>
        <v>8</v>
      </c>
      <c r="E70" s="62" t="str">
        <f>ＡＢＣ!H67</f>
        <v>ウスターソ－ス</v>
      </c>
      <c r="F70" s="24">
        <f>ＡＢＣ!I67</f>
        <v>0.5</v>
      </c>
      <c r="H70" s="62" t="str">
        <f>ＡＢＣ!N67</f>
        <v>食塩</v>
      </c>
      <c r="I70" s="24">
        <f>ＡＢＣ!O67</f>
        <v>0.2</v>
      </c>
    </row>
    <row r="71" spans="1:9" ht="18" customHeight="1" x14ac:dyDescent="0.15">
      <c r="A71" s="14">
        <v>16</v>
      </c>
      <c r="B71" s="61" t="str">
        <f>ＡＢＣ!B68</f>
        <v>冷凍豆腐</v>
      </c>
      <c r="C71" s="22">
        <f>ＡＢＣ!C68</f>
        <v>15</v>
      </c>
      <c r="E71" s="62" t="str">
        <f>ＡＢＣ!H68</f>
        <v>こいくちしょうゆ</v>
      </c>
      <c r="F71" s="24">
        <f>ＡＢＣ!I68</f>
        <v>0.4</v>
      </c>
      <c r="H71" s="62" t="str">
        <f>ＡＢＣ!N68</f>
        <v>こしょう混合</v>
      </c>
      <c r="I71" s="24">
        <f>ＡＢＣ!O68</f>
        <v>0.01</v>
      </c>
    </row>
    <row r="72" spans="1:9" ht="18" customHeight="1" x14ac:dyDescent="0.15">
      <c r="A72" s="14">
        <v>17</v>
      </c>
      <c r="B72" s="61" t="str">
        <f>ＡＢＣ!B69</f>
        <v>だいこん</v>
      </c>
      <c r="C72" s="23">
        <f>ＡＢＣ!C69</f>
        <v>15</v>
      </c>
      <c r="E72" s="62" t="str">
        <f>ＡＢＣ!H69</f>
        <v>食塩</v>
      </c>
      <c r="F72" s="24">
        <f>ＡＢＣ!I69</f>
        <v>0.1</v>
      </c>
      <c r="H72" s="62" t="str">
        <f>ＡＢＣ!N69</f>
        <v>ごま油</v>
      </c>
      <c r="I72" s="24">
        <f>ＡＢＣ!O69</f>
        <v>0.3</v>
      </c>
    </row>
    <row r="73" spans="1:9" ht="18" customHeight="1" x14ac:dyDescent="0.15">
      <c r="A73" s="14">
        <v>18</v>
      </c>
      <c r="B73" s="61" t="str">
        <f>ＡＢＣ!B70</f>
        <v>（冷）里芋</v>
      </c>
      <c r="C73" s="23">
        <f>ＡＢＣ!C70</f>
        <v>12</v>
      </c>
      <c r="E73" s="62" t="str">
        <f>ＡＢＣ!H70</f>
        <v>こしょう混合</v>
      </c>
      <c r="F73" s="24">
        <f>ＡＢＣ!I70</f>
        <v>0.01</v>
      </c>
      <c r="H73" s="21">
        <f>ＡＢＣ!N70</f>
        <v>0</v>
      </c>
      <c r="I73" s="24">
        <f>ＡＢＣ!O70</f>
        <v>0</v>
      </c>
    </row>
    <row r="74" spans="1:9" ht="18" customHeight="1" x14ac:dyDescent="0.15">
      <c r="A74" s="14">
        <v>19</v>
      </c>
      <c r="B74" s="61" t="str">
        <f>ＡＢＣ!B71</f>
        <v>突きこんにゃく</v>
      </c>
      <c r="C74" s="23">
        <f>ＡＢＣ!C71</f>
        <v>10</v>
      </c>
      <c r="E74" s="62" t="str">
        <f>ＡＢＣ!H71</f>
        <v>　サラダ油</v>
      </c>
      <c r="F74" s="24">
        <f>ＡＢＣ!I71</f>
        <v>0.3</v>
      </c>
      <c r="H74" s="21" t="str">
        <f>ＡＢＣ!N71</f>
        <v>[豆腐とえのきのスープ]</v>
      </c>
      <c r="I74" s="24">
        <f>ＡＢＣ!O71</f>
        <v>0</v>
      </c>
    </row>
    <row r="75" spans="1:9" ht="18" customHeight="1" x14ac:dyDescent="0.15">
      <c r="A75" s="14">
        <v>20</v>
      </c>
      <c r="B75" s="61" t="str">
        <f>ＡＢＣ!B72</f>
        <v>にんじん</v>
      </c>
      <c r="C75" s="23">
        <f>ＡＢＣ!C72</f>
        <v>5</v>
      </c>
      <c r="E75" s="21">
        <f>ＡＢＣ!H72</f>
        <v>0</v>
      </c>
      <c r="F75" s="24">
        <f>ＡＢＣ!I72</f>
        <v>0</v>
      </c>
      <c r="H75" s="62" t="str">
        <f>ＡＢＣ!N72</f>
        <v>冷凍豆腐</v>
      </c>
      <c r="I75" s="24">
        <f>ＡＢＣ!O72</f>
        <v>17</v>
      </c>
    </row>
    <row r="76" spans="1:9" ht="18" customHeight="1" x14ac:dyDescent="0.15">
      <c r="A76" s="14">
        <v>21</v>
      </c>
      <c r="B76" s="61" t="str">
        <f>ＡＢＣ!B73</f>
        <v>干し椎茸</v>
      </c>
      <c r="C76" s="23">
        <f>ＡＢＣ!C73</f>
        <v>0.5</v>
      </c>
      <c r="E76" s="21" t="str">
        <f>ＡＢＣ!H73</f>
        <v>[ビーンズサラダ]</v>
      </c>
      <c r="F76" s="24">
        <f>ＡＢＣ!I73</f>
        <v>0</v>
      </c>
      <c r="H76" s="62" t="str">
        <f>ＡＢＣ!N73</f>
        <v>たまねぎ</v>
      </c>
      <c r="I76" s="24">
        <f>ＡＢＣ!O73</f>
        <v>17</v>
      </c>
    </row>
    <row r="77" spans="1:9" ht="18" customHeight="1" x14ac:dyDescent="0.15">
      <c r="A77" s="14">
        <v>22</v>
      </c>
      <c r="B77" s="61" t="str">
        <f>ＡＢＣ!B74</f>
        <v>中ねぎ</v>
      </c>
      <c r="C77" s="23">
        <f>ＡＢＣ!C74</f>
        <v>2.8</v>
      </c>
      <c r="E77" s="62" t="str">
        <f>ＡＢＣ!H74</f>
        <v>まぐろ油漬け</v>
      </c>
      <c r="F77" s="24">
        <f>ＡＢＣ!I74</f>
        <v>5</v>
      </c>
      <c r="H77" s="62" t="str">
        <f>ＡＢＣ!N74</f>
        <v>冷凍ほぐしｴﾉｷ茸</v>
      </c>
      <c r="I77" s="24">
        <f>ＡＢＣ!O74</f>
        <v>7</v>
      </c>
    </row>
    <row r="78" spans="1:9" ht="18" customHeight="1" x14ac:dyDescent="0.15">
      <c r="A78" s="14">
        <v>23</v>
      </c>
      <c r="B78" s="61" t="str">
        <f>ＡＢＣ!B75</f>
        <v>うすくちしょうゆ</v>
      </c>
      <c r="C78" s="23">
        <f>ＡＢＣ!C75</f>
        <v>1.8</v>
      </c>
      <c r="E78" s="62" t="str">
        <f>ＡＢＣ!H75</f>
        <v>キャベツ</v>
      </c>
      <c r="F78" s="24">
        <f>ＡＢＣ!I75</f>
        <v>25</v>
      </c>
      <c r="H78" s="62" t="str">
        <f>ＡＢＣ!N75</f>
        <v>にんじん</v>
      </c>
      <c r="I78" s="24">
        <f>ＡＢＣ!O75</f>
        <v>5</v>
      </c>
    </row>
    <row r="79" spans="1:9" ht="18" customHeight="1" x14ac:dyDescent="0.15">
      <c r="A79" s="14">
        <v>24</v>
      </c>
      <c r="B79" s="61" t="str">
        <f>ＡＢＣ!B76</f>
        <v>本みりん</v>
      </c>
      <c r="C79" s="23">
        <f>ＡＢＣ!C76</f>
        <v>0.5</v>
      </c>
      <c r="E79" s="62" t="str">
        <f>ＡＢＣ!H76</f>
        <v>国産ミックスビーンズ</v>
      </c>
      <c r="F79" s="24">
        <f>ＡＢＣ!I76</f>
        <v>10</v>
      </c>
      <c r="H79" s="62" t="str">
        <f>ＡＢＣ!N76</f>
        <v>きくらげ</v>
      </c>
      <c r="I79" s="24">
        <f>ＡＢＣ!O76</f>
        <v>0.5</v>
      </c>
    </row>
    <row r="80" spans="1:9" ht="18" customHeight="1" x14ac:dyDescent="0.15">
      <c r="A80" s="14">
        <v>25</v>
      </c>
      <c r="B80" s="61" t="str">
        <f>ＡＢＣ!B77</f>
        <v>酒</v>
      </c>
      <c r="C80" s="22">
        <f>ＡＢＣ!C77</f>
        <v>0.5</v>
      </c>
      <c r="E80" s="62" t="str">
        <f>ＡＢＣ!H77</f>
        <v>冷凍枝豆</v>
      </c>
      <c r="F80" s="24">
        <f>ＡＢＣ!I77</f>
        <v>5</v>
      </c>
      <c r="H80" s="62" t="str">
        <f>ＡＢＣ!N77</f>
        <v>国産小松菜カット</v>
      </c>
      <c r="I80" s="24">
        <f>ＡＢＣ!O77</f>
        <v>7</v>
      </c>
    </row>
    <row r="81" spans="1:9" ht="18" customHeight="1" x14ac:dyDescent="0.15">
      <c r="A81" s="14">
        <v>26</v>
      </c>
      <c r="B81" s="61" t="str">
        <f>ＡＢＣ!B78</f>
        <v>食塩</v>
      </c>
      <c r="C81" s="23">
        <f>ＡＢＣ!C78</f>
        <v>0.1</v>
      </c>
      <c r="E81" s="62" t="str">
        <f>ＡＢＣ!H78</f>
        <v>冷凍コーン</v>
      </c>
      <c r="F81" s="24">
        <f>ＡＢＣ!I78</f>
        <v>5</v>
      </c>
      <c r="H81" s="62" t="str">
        <f>ＡＢＣ!N78</f>
        <v>がらスープ</v>
      </c>
      <c r="I81" s="24">
        <f>ＡＢＣ!O78</f>
        <v>3</v>
      </c>
    </row>
    <row r="82" spans="1:9" ht="18" customHeight="1" x14ac:dyDescent="0.15">
      <c r="A82" s="14">
        <v>27</v>
      </c>
      <c r="B82" s="61" t="str">
        <f>ＡＢＣ!B79</f>
        <v>だし昆布</v>
      </c>
      <c r="C82" s="23">
        <f>ＡＢＣ!C79</f>
        <v>0.7</v>
      </c>
      <c r="E82" s="62" t="str">
        <f>ＡＢＣ!H79</f>
        <v>ﾉﾝｴｯｸﾞﾏﾖﾈｰｽﾞﾀｲﾌﾟ</v>
      </c>
      <c r="F82" s="24">
        <f>ＡＢＣ!I79</f>
        <v>4</v>
      </c>
      <c r="H82" s="62" t="str">
        <f>ＡＢＣ!N79</f>
        <v>うすくちしょうゆ</v>
      </c>
      <c r="I82" s="24">
        <f>ＡＢＣ!O79</f>
        <v>3</v>
      </c>
    </row>
    <row r="83" spans="1:9" ht="18" customHeight="1" x14ac:dyDescent="0.15">
      <c r="A83" s="14">
        <v>28</v>
      </c>
      <c r="B83" s="61" t="str">
        <f>ＡＢＣ!B80</f>
        <v>削りぶし</v>
      </c>
      <c r="C83" s="23">
        <f>ＡＢＣ!C80</f>
        <v>1.3</v>
      </c>
      <c r="E83" s="62" t="str">
        <f>ＡＢＣ!H80</f>
        <v>うすくちしょうゆ</v>
      </c>
      <c r="F83" s="24">
        <f>ＡＢＣ!I80</f>
        <v>0.3</v>
      </c>
      <c r="H83" s="62" t="str">
        <f>ＡＢＣ!N80</f>
        <v>こいくちしょうゆ</v>
      </c>
      <c r="I83" s="24">
        <f>ＡＢＣ!O80</f>
        <v>0.3</v>
      </c>
    </row>
    <row r="84" spans="1:9" ht="18" customHeight="1" x14ac:dyDescent="0.15">
      <c r="A84" s="14">
        <v>29</v>
      </c>
      <c r="B84" s="61" t="str">
        <f>ＡＢＣ!B81</f>
        <v>サラダ油</v>
      </c>
      <c r="C84" s="23">
        <f>ＡＢＣ!C81</f>
        <v>0.2</v>
      </c>
      <c r="E84" s="62" t="str">
        <f>ＡＢＣ!H81</f>
        <v>穀物酢</v>
      </c>
      <c r="F84" s="24">
        <f>ＡＢＣ!I81</f>
        <v>0.3</v>
      </c>
      <c r="H84" s="62" t="str">
        <f>ＡＢＣ!N81</f>
        <v>酒</v>
      </c>
      <c r="I84" s="24">
        <f>ＡＢＣ!O81</f>
        <v>0.5</v>
      </c>
    </row>
    <row r="85" spans="1:9" ht="18" customHeight="1" x14ac:dyDescent="0.15">
      <c r="A85" s="14">
        <v>30</v>
      </c>
      <c r="B85" s="20">
        <f>ＡＢＣ!B82</f>
        <v>0</v>
      </c>
      <c r="C85" s="23">
        <f>ＡＢＣ!C82</f>
        <v>0</v>
      </c>
      <c r="E85" s="62" t="str">
        <f>ＡＢＣ!H82</f>
        <v>食塩</v>
      </c>
      <c r="F85" s="24">
        <f>ＡＢＣ!I82</f>
        <v>0.1</v>
      </c>
      <c r="H85" s="62" t="str">
        <f>ＡＢＣ!N82</f>
        <v>食塩</v>
      </c>
      <c r="I85" s="24">
        <f>ＡＢＣ!O82</f>
        <v>0.3</v>
      </c>
    </row>
    <row r="86" spans="1:9" ht="18" customHeight="1" x14ac:dyDescent="0.15">
      <c r="A86" s="14">
        <v>31</v>
      </c>
      <c r="B86" s="20">
        <f>ＡＢＣ!B83</f>
        <v>0</v>
      </c>
      <c r="C86" s="23">
        <f>ＡＢＣ!C83</f>
        <v>0</v>
      </c>
      <c r="E86" s="62" t="str">
        <f>ＡＢＣ!H83</f>
        <v>こしょう混合</v>
      </c>
      <c r="F86" s="24">
        <f>ＡＢＣ!I83</f>
        <v>0.01</v>
      </c>
      <c r="H86" s="62" t="str">
        <f>ＡＢＣ!N83</f>
        <v>こしょう混合</v>
      </c>
      <c r="I86" s="24">
        <f>ＡＢＣ!O83</f>
        <v>0.01</v>
      </c>
    </row>
    <row r="87" spans="1:9" ht="18" customHeight="1" x14ac:dyDescent="0.15">
      <c r="A87" s="14">
        <v>32</v>
      </c>
      <c r="B87" s="20">
        <f>ＡＢＣ!B84</f>
        <v>0</v>
      </c>
      <c r="C87" s="23">
        <f>ＡＢＣ!C84</f>
        <v>0</v>
      </c>
      <c r="E87" s="62">
        <f>ＡＢＣ!H84</f>
        <v>0</v>
      </c>
      <c r="F87" s="24">
        <f>ＡＢＣ!I84</f>
        <v>0</v>
      </c>
      <c r="H87" s="62" t="str">
        <f>ＡＢＣ!N84</f>
        <v>サラダ油</v>
      </c>
      <c r="I87" s="24">
        <f>ＡＢＣ!O84</f>
        <v>0.3</v>
      </c>
    </row>
    <row r="88" spans="1:9" ht="18" customHeight="1" x14ac:dyDescent="0.15">
      <c r="A88" s="14">
        <v>33</v>
      </c>
      <c r="B88" s="20">
        <f>ＡＢＣ!B85</f>
        <v>0</v>
      </c>
      <c r="C88" s="23">
        <f>ＡＢＣ!C85</f>
        <v>0</v>
      </c>
      <c r="E88" s="21">
        <f>ＡＢＣ!H85</f>
        <v>0</v>
      </c>
      <c r="F88" s="24">
        <f>ＡＢＣ!I85</f>
        <v>0</v>
      </c>
      <c r="H88" s="21">
        <f>ＡＢＣ!N85</f>
        <v>0</v>
      </c>
      <c r="I88" s="24">
        <f>ＡＢＣ!O85</f>
        <v>0</v>
      </c>
    </row>
    <row r="89" spans="1:9" ht="18" customHeight="1" x14ac:dyDescent="0.15">
      <c r="A89" s="14">
        <v>34</v>
      </c>
      <c r="B89" s="20">
        <f>ＡＢＣ!B86</f>
        <v>0</v>
      </c>
      <c r="C89" s="23">
        <f>ＡＢＣ!C86</f>
        <v>0</v>
      </c>
      <c r="E89" s="21">
        <f>ＡＢＣ!H86</f>
        <v>0</v>
      </c>
      <c r="F89" s="24">
        <f>ＡＢＣ!I86</f>
        <v>0</v>
      </c>
      <c r="H89" s="21">
        <f>ＡＢＣ!N86</f>
        <v>0</v>
      </c>
      <c r="I89" s="24">
        <f>ＡＢＣ!O86</f>
        <v>0</v>
      </c>
    </row>
    <row r="90" spans="1:9" ht="18" customHeight="1" x14ac:dyDescent="0.15">
      <c r="A90" s="14">
        <v>35</v>
      </c>
      <c r="B90" s="20">
        <f>ＡＢＣ!B87</f>
        <v>0</v>
      </c>
      <c r="C90" s="23">
        <f>ＡＢＣ!C87</f>
        <v>0</v>
      </c>
      <c r="E90" s="21">
        <f>ＡＢＣ!H87</f>
        <v>0</v>
      </c>
      <c r="F90" s="24">
        <f>ＡＢＣ!I87</f>
        <v>0</v>
      </c>
      <c r="H90" s="21">
        <f>ＡＢＣ!N87</f>
        <v>0</v>
      </c>
      <c r="I90" s="24">
        <f>ＡＢＣ!O87</f>
        <v>0</v>
      </c>
    </row>
    <row r="91" spans="1:9" ht="18" customHeight="1" x14ac:dyDescent="0.15">
      <c r="A91" s="14">
        <v>36</v>
      </c>
      <c r="B91" s="20">
        <f>ＡＢＣ!B88</f>
        <v>0</v>
      </c>
      <c r="C91" s="23">
        <f>ＡＢＣ!C88</f>
        <v>0</v>
      </c>
      <c r="E91" s="21">
        <f>ＡＢＣ!H88</f>
        <v>0</v>
      </c>
      <c r="F91" s="24">
        <f>ＡＢＣ!I88</f>
        <v>0</v>
      </c>
      <c r="H91" s="21">
        <f>ＡＢＣ!N88</f>
        <v>0</v>
      </c>
      <c r="I91" s="24">
        <f>ＡＢＣ!O88</f>
        <v>0</v>
      </c>
    </row>
    <row r="92" spans="1:9" ht="6.75" customHeight="1" x14ac:dyDescent="0.15"/>
    <row r="93" spans="1:9" ht="6.75" customHeight="1" x14ac:dyDescent="0.15"/>
    <row r="94" spans="1:9" ht="15" customHeight="1" x14ac:dyDescent="0.15">
      <c r="B94" s="15">
        <v>45814</v>
      </c>
      <c r="E94" s="15">
        <v>45818</v>
      </c>
      <c r="H94" s="15">
        <v>45819</v>
      </c>
    </row>
    <row r="95" spans="1:9" ht="6" customHeight="1" x14ac:dyDescent="0.15">
      <c r="B95" s="15"/>
      <c r="E95" s="15"/>
      <c r="H95" s="15"/>
    </row>
    <row r="96" spans="1:9" ht="21" customHeight="1" x14ac:dyDescent="0.15">
      <c r="B96" s="107" t="s">
        <v>1</v>
      </c>
      <c r="C96" s="108"/>
      <c r="E96" s="107" t="s">
        <v>1</v>
      </c>
      <c r="F96" s="108"/>
      <c r="H96" s="107" t="s">
        <v>1</v>
      </c>
      <c r="I96" s="108"/>
    </row>
    <row r="97" spans="1:9" ht="21" customHeight="1" x14ac:dyDescent="0.15">
      <c r="B97" s="109" t="str">
        <f>ＡＢＣ!B92</f>
        <v>ご飯</v>
      </c>
      <c r="C97" s="110"/>
      <c r="E97" s="109" t="str">
        <f>ＡＢＣ!H92</f>
        <v>少なめご飯</v>
      </c>
      <c r="F97" s="110"/>
      <c r="H97" s="109" t="str">
        <f>ＡＢＣ!N92</f>
        <v>ご飯</v>
      </c>
      <c r="I97" s="110"/>
    </row>
    <row r="98" spans="1:9" ht="21" customHeight="1" x14ac:dyDescent="0.15">
      <c r="B98" s="109" t="str">
        <f>ＡＢＣ!B93</f>
        <v>白身魚の香草焼き</v>
      </c>
      <c r="C98" s="110"/>
      <c r="E98" s="109" t="str">
        <f>ＡＢＣ!H93</f>
        <v>ふりかけ</v>
      </c>
      <c r="F98" s="110"/>
      <c r="H98" s="109" t="str">
        <f>ＡＢＣ!N93</f>
        <v>ユーリンチー</v>
      </c>
      <c r="I98" s="110"/>
    </row>
    <row r="99" spans="1:9" ht="21" customHeight="1" x14ac:dyDescent="0.15">
      <c r="B99" s="109" t="str">
        <f>ＡＢＣ!B94</f>
        <v>ほうれんそうの炒め物</v>
      </c>
      <c r="C99" s="110"/>
      <c r="E99" s="109" t="str">
        <f>ＡＢＣ!H94</f>
        <v>焼きうどん</v>
      </c>
      <c r="F99" s="110"/>
      <c r="H99" s="109" t="str">
        <f>ＡＢＣ!N94</f>
        <v>ナムル</v>
      </c>
      <c r="I99" s="110"/>
    </row>
    <row r="100" spans="1:9" ht="21" customHeight="1" x14ac:dyDescent="0.15">
      <c r="B100" s="109" t="str">
        <f>ＡＢＣ!B95</f>
        <v>豚汁</v>
      </c>
      <c r="C100" s="110"/>
      <c r="E100" s="109" t="str">
        <f>ＡＢＣ!H95</f>
        <v>フルーツ和え</v>
      </c>
      <c r="F100" s="110"/>
      <c r="H100" s="109" t="str">
        <f>ＡＢＣ!N95</f>
        <v>五目スープ</v>
      </c>
      <c r="I100" s="110"/>
    </row>
    <row r="101" spans="1:9" ht="15" customHeight="1" x14ac:dyDescent="0.15">
      <c r="B101" s="16" t="s">
        <v>13</v>
      </c>
      <c r="C101" s="16" t="s">
        <v>14</v>
      </c>
      <c r="E101" s="16" t="s">
        <v>13</v>
      </c>
      <c r="F101" s="16" t="s">
        <v>14</v>
      </c>
      <c r="H101" s="16" t="s">
        <v>13</v>
      </c>
      <c r="I101" s="16" t="s">
        <v>14</v>
      </c>
    </row>
    <row r="102" spans="1:9" ht="18" customHeight="1" x14ac:dyDescent="0.15">
      <c r="A102" s="14">
        <v>1</v>
      </c>
      <c r="B102" s="20" t="str">
        <f>ＡＢＣ!B97</f>
        <v>[ご飯]</v>
      </c>
      <c r="C102" s="24">
        <f>ＡＢＣ!C97</f>
        <v>80</v>
      </c>
      <c r="E102" s="20" t="str">
        <f>ＡＢＣ!H97</f>
        <v>[少なめご飯]</v>
      </c>
      <c r="F102" s="24">
        <f>ＡＢＣ!I97</f>
        <v>80</v>
      </c>
      <c r="H102" s="20" t="str">
        <f>ＡＢＣ!N97</f>
        <v>[ご飯]</v>
      </c>
      <c r="I102" s="24">
        <f>ＡＢＣ!O97</f>
        <v>80</v>
      </c>
    </row>
    <row r="103" spans="1:9" ht="18" customHeight="1" x14ac:dyDescent="0.15">
      <c r="A103" s="14">
        <v>2</v>
      </c>
      <c r="B103" s="20">
        <f>ＡＢＣ!B98</f>
        <v>0</v>
      </c>
      <c r="C103" s="22">
        <f>ＡＢＣ!C98</f>
        <v>0</v>
      </c>
      <c r="E103" s="21" t="str">
        <f>ＡＢＣ!H98</f>
        <v>[ふりかけ]</v>
      </c>
      <c r="F103" s="24">
        <f>ＡＢＣ!I98</f>
        <v>0</v>
      </c>
      <c r="H103" s="21" t="str">
        <f>ＡＢＣ!N98</f>
        <v>[ユーリンチー]</v>
      </c>
      <c r="I103" s="24">
        <f>ＡＢＣ!O98</f>
        <v>0</v>
      </c>
    </row>
    <row r="104" spans="1:9" ht="18" customHeight="1" x14ac:dyDescent="0.15">
      <c r="A104" s="14">
        <v>3</v>
      </c>
      <c r="B104" s="20" t="str">
        <f>ＡＢＣ!B99</f>
        <v>[白身魚の香草焼き]</v>
      </c>
      <c r="C104" s="23">
        <f>ＡＢＣ!C99</f>
        <v>0</v>
      </c>
      <c r="E104" s="62" t="str">
        <f>ＡＢＣ!H99</f>
        <v>さけぱっぱ</v>
      </c>
      <c r="F104" s="24" t="str">
        <f>ＡＢＣ!I99</f>
        <v>1個</v>
      </c>
      <c r="H104" s="62" t="str">
        <f>ＡＢＣ!N99</f>
        <v>鶏モモ肉</v>
      </c>
      <c r="I104" s="24">
        <f>ＡＢＣ!O99</f>
        <v>50</v>
      </c>
    </row>
    <row r="105" spans="1:9" ht="18" customHeight="1" x14ac:dyDescent="0.15">
      <c r="A105" s="14">
        <v>4</v>
      </c>
      <c r="B105" s="61" t="str">
        <f>ＡＢＣ!B100</f>
        <v>ホキ　50ｇ</v>
      </c>
      <c r="C105" s="23" t="str">
        <f>ＡＢＣ!C100</f>
        <v>1個</v>
      </c>
      <c r="E105" s="21">
        <f>ＡＢＣ!H100</f>
        <v>0</v>
      </c>
      <c r="F105" s="24">
        <f>ＡＢＣ!I100</f>
        <v>0</v>
      </c>
      <c r="H105" s="62" t="str">
        <f>ＡＢＣ!N100</f>
        <v>食塩</v>
      </c>
      <c r="I105" s="24">
        <f>ＡＢＣ!O100</f>
        <v>0.1</v>
      </c>
    </row>
    <row r="106" spans="1:9" ht="18" customHeight="1" x14ac:dyDescent="0.15">
      <c r="A106" s="14">
        <v>5</v>
      </c>
      <c r="B106" s="61" t="str">
        <f>ＡＢＣ!B101</f>
        <v>香草焼きシーズニング</v>
      </c>
      <c r="C106" s="23">
        <f>ＡＢＣ!C101</f>
        <v>1</v>
      </c>
      <c r="E106" s="21" t="str">
        <f>ＡＢＣ!H101</f>
        <v>[焼きうどん]</v>
      </c>
      <c r="F106" s="24">
        <f>ＡＢＣ!I101</f>
        <v>0</v>
      </c>
      <c r="H106" s="62" t="str">
        <f>ＡＢＣ!N101</f>
        <v>酒</v>
      </c>
      <c r="I106" s="24">
        <f>ＡＢＣ!O101</f>
        <v>1</v>
      </c>
    </row>
    <row r="107" spans="1:9" ht="18" customHeight="1" x14ac:dyDescent="0.15">
      <c r="A107" s="14">
        <v>6</v>
      </c>
      <c r="B107" s="61" t="str">
        <f>ＡＢＣ!B102</f>
        <v>うすくちしょうゆ</v>
      </c>
      <c r="C107" s="23">
        <f>ＡＢＣ!C102</f>
        <v>0.2</v>
      </c>
      <c r="E107" s="62" t="str">
        <f>ＡＢＣ!H102</f>
        <v>冷凍うどん</v>
      </c>
      <c r="F107" s="24">
        <f>ＡＢＣ!I102</f>
        <v>55</v>
      </c>
      <c r="H107" s="62" t="str">
        <f>ＡＢＣ!N102</f>
        <v>にんにく</v>
      </c>
      <c r="I107" s="24">
        <f>ＡＢＣ!O102</f>
        <v>0.2</v>
      </c>
    </row>
    <row r="108" spans="1:9" ht="18" customHeight="1" x14ac:dyDescent="0.15">
      <c r="A108" s="14">
        <v>7</v>
      </c>
      <c r="B108" s="61" t="str">
        <f>ＡＢＣ!B103</f>
        <v>酒</v>
      </c>
      <c r="C108" s="23">
        <f>ＡＢＣ!C103</f>
        <v>1</v>
      </c>
      <c r="E108" s="62" t="str">
        <f>ＡＢＣ!H103</f>
        <v>豚モモ</v>
      </c>
      <c r="F108" s="24">
        <f>ＡＢＣ!I103</f>
        <v>30</v>
      </c>
      <c r="H108" s="62" t="str">
        <f>ＡＢＣ!N103</f>
        <v>しょうが</v>
      </c>
      <c r="I108" s="24">
        <f>ＡＢＣ!O103</f>
        <v>0.2</v>
      </c>
    </row>
    <row r="109" spans="1:9" ht="18" customHeight="1" x14ac:dyDescent="0.15">
      <c r="A109" s="14">
        <v>8</v>
      </c>
      <c r="B109" s="20" t="str">
        <f>ＡＢＣ!B104</f>
        <v>　サラダ油</v>
      </c>
      <c r="C109" s="23">
        <f>ＡＢＣ!C104</f>
        <v>1</v>
      </c>
      <c r="E109" s="62" t="str">
        <f>ＡＢＣ!H104</f>
        <v>冷凍イカ</v>
      </c>
      <c r="F109" s="24">
        <f>ＡＢＣ!I104</f>
        <v>8</v>
      </c>
      <c r="H109" s="62" t="str">
        <f>ＡＢＣ!N104</f>
        <v>かたくり粉</v>
      </c>
      <c r="I109" s="24">
        <f>ＡＢＣ!O104</f>
        <v>6</v>
      </c>
    </row>
    <row r="110" spans="1:9" ht="18" customHeight="1" x14ac:dyDescent="0.15">
      <c r="A110" s="14">
        <v>9</v>
      </c>
      <c r="B110" s="20">
        <f>ＡＢＣ!B105</f>
        <v>0</v>
      </c>
      <c r="C110" s="23">
        <f>ＡＢＣ!C105</f>
        <v>0</v>
      </c>
      <c r="E110" s="62" t="str">
        <f>ＡＢＣ!H105</f>
        <v>たまねぎ</v>
      </c>
      <c r="F110" s="24">
        <f>ＡＢＣ!I105</f>
        <v>25</v>
      </c>
      <c r="H110" s="62" t="str">
        <f>ＡＢＣ!N105</f>
        <v>揚げ油</v>
      </c>
      <c r="I110" s="24">
        <f>ＡＢＣ!O105</f>
        <v>4.5</v>
      </c>
    </row>
    <row r="111" spans="1:9" ht="18" customHeight="1" x14ac:dyDescent="0.15">
      <c r="A111" s="14">
        <v>10</v>
      </c>
      <c r="B111" s="61" t="str">
        <f>ＡＢＣ!B106</f>
        <v>[ほうれんそうの炒め物]</v>
      </c>
      <c r="C111" s="23">
        <f>ＡＢＣ!C106</f>
        <v>0</v>
      </c>
      <c r="E111" s="62" t="str">
        <f>ＡＢＣ!H106</f>
        <v>もやし</v>
      </c>
      <c r="F111" s="24">
        <f>ＡＢＣ!I106</f>
        <v>17</v>
      </c>
      <c r="H111" s="62" t="str">
        <f>ＡＢＣ!N106</f>
        <v>根深ねぎ</v>
      </c>
      <c r="I111" s="24">
        <f>ＡＢＣ!O106</f>
        <v>3</v>
      </c>
    </row>
    <row r="112" spans="1:9" ht="18" customHeight="1" x14ac:dyDescent="0.15">
      <c r="A112" s="14">
        <v>11</v>
      </c>
      <c r="B112" s="61" t="str">
        <f>ＡＢＣ!B107</f>
        <v>冷凍ほうれん草</v>
      </c>
      <c r="C112" s="23">
        <f>ＡＢＣ!C107</f>
        <v>17</v>
      </c>
      <c r="E112" s="62" t="str">
        <f>ＡＢＣ!H107</f>
        <v>国産小松菜カット</v>
      </c>
      <c r="F112" s="24">
        <f>ＡＢＣ!I107</f>
        <v>10</v>
      </c>
      <c r="H112" s="62" t="str">
        <f>ＡＢＣ!N107</f>
        <v>こいくちしょうゆ</v>
      </c>
      <c r="I112" s="24">
        <f>ＡＢＣ!O107</f>
        <v>2</v>
      </c>
    </row>
    <row r="113" spans="1:9" ht="18" customHeight="1" x14ac:dyDescent="0.15">
      <c r="A113" s="14">
        <v>12</v>
      </c>
      <c r="B113" s="61" t="str">
        <f>ＡＢＣ!B108</f>
        <v>突きこんにゃく</v>
      </c>
      <c r="C113" s="23">
        <f>ＡＢＣ!C108</f>
        <v>12.5</v>
      </c>
      <c r="E113" s="62" t="str">
        <f>ＡＢＣ!H108</f>
        <v>にんじん</v>
      </c>
      <c r="F113" s="24">
        <f>ＡＢＣ!I108</f>
        <v>8</v>
      </c>
      <c r="H113" s="62" t="str">
        <f>ＡＢＣ!N108</f>
        <v>穀物酢</v>
      </c>
      <c r="I113" s="24">
        <f>ＡＢＣ!O108</f>
        <v>1.1000000000000001</v>
      </c>
    </row>
    <row r="114" spans="1:9" ht="18" customHeight="1" x14ac:dyDescent="0.15">
      <c r="A114" s="14">
        <v>13</v>
      </c>
      <c r="B114" s="61" t="str">
        <f>ＡＢＣ!B109</f>
        <v>冷凍コーン</v>
      </c>
      <c r="C114" s="23">
        <f>ＡＢＣ!C109</f>
        <v>5</v>
      </c>
      <c r="E114" s="62" t="str">
        <f>ＡＢＣ!H109</f>
        <v>中濃ソース</v>
      </c>
      <c r="F114" s="24">
        <f>ＡＢＣ!I109</f>
        <v>3</v>
      </c>
      <c r="H114" s="62" t="str">
        <f>ＡＢＣ!N109</f>
        <v>上白糖</v>
      </c>
      <c r="I114" s="24">
        <f>ＡＢＣ!O109</f>
        <v>1</v>
      </c>
    </row>
    <row r="115" spans="1:9" ht="18" customHeight="1" x14ac:dyDescent="0.15">
      <c r="A115" s="14">
        <v>14</v>
      </c>
      <c r="B115" s="61" t="str">
        <f>ＡＢＣ!B110</f>
        <v>もやし</v>
      </c>
      <c r="C115" s="23">
        <f>ＡＢＣ!C110</f>
        <v>15</v>
      </c>
      <c r="E115" s="62" t="str">
        <f>ＡＢＣ!H110</f>
        <v>こいくちしょうゆ</v>
      </c>
      <c r="F115" s="24">
        <f>ＡＢＣ!I110</f>
        <v>1</v>
      </c>
      <c r="H115" s="62" t="str">
        <f>ＡＢＣ!N110</f>
        <v>ごま油</v>
      </c>
      <c r="I115" s="24">
        <f>ＡＢＣ!O110</f>
        <v>0.8</v>
      </c>
    </row>
    <row r="116" spans="1:9" ht="18" customHeight="1" x14ac:dyDescent="0.15">
      <c r="A116" s="14">
        <v>15</v>
      </c>
      <c r="B116" s="61" t="str">
        <f>ＡＢＣ!B111</f>
        <v>にんじん</v>
      </c>
      <c r="C116" s="23">
        <f>ＡＢＣ!C111</f>
        <v>5.36</v>
      </c>
      <c r="E116" s="62" t="str">
        <f>ＡＢＣ!H111</f>
        <v>酒</v>
      </c>
      <c r="F116" s="24">
        <f>ＡＢＣ!I111</f>
        <v>0.8</v>
      </c>
      <c r="H116" s="21">
        <f>ＡＢＣ!N111</f>
        <v>0</v>
      </c>
      <c r="I116" s="24">
        <f>ＡＢＣ!O111</f>
        <v>0</v>
      </c>
    </row>
    <row r="117" spans="1:9" ht="18" customHeight="1" x14ac:dyDescent="0.15">
      <c r="A117" s="14">
        <v>16</v>
      </c>
      <c r="B117" s="61" t="str">
        <f>ＡＢＣ!B112</f>
        <v>うすくちしょうゆ</v>
      </c>
      <c r="C117" s="22">
        <f>ＡＢＣ!C112</f>
        <v>0.5</v>
      </c>
      <c r="E117" s="62" t="str">
        <f>ＡＢＣ!H112</f>
        <v>食塩</v>
      </c>
      <c r="F117" s="24">
        <f>ＡＢＣ!I112</f>
        <v>0.2</v>
      </c>
      <c r="H117" s="21" t="str">
        <f>ＡＢＣ!N112</f>
        <v>[ナムル]</v>
      </c>
      <c r="I117" s="24">
        <f>ＡＢＣ!O112</f>
        <v>0</v>
      </c>
    </row>
    <row r="118" spans="1:9" ht="18" customHeight="1" x14ac:dyDescent="0.15">
      <c r="A118" s="14">
        <v>17</v>
      </c>
      <c r="B118" s="61" t="str">
        <f>ＡＢＣ!B113</f>
        <v>食塩</v>
      </c>
      <c r="C118" s="23">
        <f>ＡＢＣ!C113</f>
        <v>0.15</v>
      </c>
      <c r="E118" s="62" t="str">
        <f>ＡＢＣ!H113</f>
        <v>こしょう混合</v>
      </c>
      <c r="F118" s="24">
        <f>ＡＢＣ!I113</f>
        <v>0.01</v>
      </c>
      <c r="H118" s="62" t="str">
        <f>ＡＢＣ!N113</f>
        <v>オーシャンキング</v>
      </c>
      <c r="I118" s="24">
        <f>ＡＢＣ!O113</f>
        <v>5</v>
      </c>
    </row>
    <row r="119" spans="1:9" ht="18" customHeight="1" x14ac:dyDescent="0.15">
      <c r="A119" s="14">
        <v>18</v>
      </c>
      <c r="B119" s="61" t="str">
        <f>ＡＢＣ!B114</f>
        <v>こしょう混合</v>
      </c>
      <c r="C119" s="23">
        <f>ＡＢＣ!C114</f>
        <v>0.01</v>
      </c>
      <c r="E119" s="62" t="str">
        <f>ＡＢＣ!H114</f>
        <v>あおのり</v>
      </c>
      <c r="F119" s="24">
        <f>ＡＢＣ!I114</f>
        <v>0.05</v>
      </c>
      <c r="H119" s="62" t="str">
        <f>ＡＢＣ!N114</f>
        <v>もやし</v>
      </c>
      <c r="I119" s="24">
        <f>ＡＢＣ!O114</f>
        <v>16</v>
      </c>
    </row>
    <row r="120" spans="1:9" ht="18" customHeight="1" x14ac:dyDescent="0.15">
      <c r="A120" s="14">
        <v>19</v>
      </c>
      <c r="B120" s="20" t="str">
        <f>ＡＢＣ!B115</f>
        <v>サラダ油</v>
      </c>
      <c r="C120" s="23">
        <f>ＡＢＣ!C115</f>
        <v>0.3</v>
      </c>
      <c r="E120" s="62" t="str">
        <f>ＡＢＣ!H115</f>
        <v>サラダ油</v>
      </c>
      <c r="F120" s="24">
        <f>ＡＢＣ!I115</f>
        <v>0.5</v>
      </c>
      <c r="H120" s="62" t="str">
        <f>ＡＢＣ!N115</f>
        <v>キャベツ</v>
      </c>
      <c r="I120" s="24">
        <f>ＡＢＣ!O115</f>
        <v>15</v>
      </c>
    </row>
    <row r="121" spans="1:9" ht="18" customHeight="1" x14ac:dyDescent="0.15">
      <c r="A121" s="14">
        <v>20</v>
      </c>
      <c r="B121" s="20">
        <f>ＡＢＣ!B116</f>
        <v>0</v>
      </c>
      <c r="C121" s="23">
        <f>ＡＢＣ!C116</f>
        <v>0</v>
      </c>
      <c r="E121" s="21">
        <f>ＡＢＣ!H116</f>
        <v>0</v>
      </c>
      <c r="F121" s="24">
        <f>ＡＢＣ!I116</f>
        <v>0</v>
      </c>
      <c r="H121" s="62" t="str">
        <f>ＡＢＣ!N116</f>
        <v>冷凍ほうれん草</v>
      </c>
      <c r="I121" s="24">
        <f>ＡＢＣ!O116</f>
        <v>16.670000000000002</v>
      </c>
    </row>
    <row r="122" spans="1:9" ht="18" customHeight="1" x14ac:dyDescent="0.15">
      <c r="A122" s="14">
        <v>21</v>
      </c>
      <c r="B122" s="61" t="str">
        <f>ＡＢＣ!B117</f>
        <v>[豚汁]</v>
      </c>
      <c r="C122" s="23">
        <f>ＡＢＣ!C117</f>
        <v>0</v>
      </c>
      <c r="E122" s="21" t="str">
        <f>ＡＢＣ!H117</f>
        <v>[フルーツ和え]</v>
      </c>
      <c r="F122" s="24">
        <f>ＡＢＣ!I117</f>
        <v>0</v>
      </c>
      <c r="H122" s="62" t="str">
        <f>ＡＢＣ!N117</f>
        <v>韓国ナムルドレッシング</v>
      </c>
      <c r="I122" s="24">
        <f>ＡＢＣ!O117</f>
        <v>4</v>
      </c>
    </row>
    <row r="123" spans="1:9" ht="18" customHeight="1" x14ac:dyDescent="0.15">
      <c r="A123" s="14">
        <v>22</v>
      </c>
      <c r="B123" s="61" t="str">
        <f>ＡＢＣ!B118</f>
        <v>豚モモ</v>
      </c>
      <c r="C123" s="23">
        <f>ＡＢＣ!C118</f>
        <v>7.14</v>
      </c>
      <c r="E123" s="62" t="str">
        <f>ＡＢＣ!H118</f>
        <v>みかん缶</v>
      </c>
      <c r="F123" s="24">
        <f>ＡＢＣ!I118</f>
        <v>25</v>
      </c>
      <c r="H123" s="62" t="str">
        <f>ＡＢＣ!N118</f>
        <v>すりごま</v>
      </c>
      <c r="I123" s="24">
        <f>ＡＢＣ!O118</f>
        <v>0.55000000000000004</v>
      </c>
    </row>
    <row r="124" spans="1:9" ht="18" customHeight="1" x14ac:dyDescent="0.15">
      <c r="A124" s="14">
        <v>23</v>
      </c>
      <c r="B124" s="61" t="str">
        <f>ＡＢＣ!B119</f>
        <v>冷　ミニ絹厚揚げ</v>
      </c>
      <c r="C124" s="23">
        <f>ＡＢＣ!C119</f>
        <v>15</v>
      </c>
      <c r="E124" s="62" t="str">
        <f>ＡＢＣ!H119</f>
        <v>ミックスフルーツ冷凍</v>
      </c>
      <c r="F124" s="24">
        <f>ＡＢＣ!I119</f>
        <v>35</v>
      </c>
      <c r="H124" s="62" t="str">
        <f>ＡＢＣ!N119</f>
        <v>食塩</v>
      </c>
      <c r="I124" s="24">
        <f>ＡＢＣ!O119</f>
        <v>0.1</v>
      </c>
    </row>
    <row r="125" spans="1:9" ht="18" customHeight="1" x14ac:dyDescent="0.15">
      <c r="A125" s="14">
        <v>24</v>
      </c>
      <c r="B125" s="61" t="str">
        <f>ＡＢＣ!B120</f>
        <v>だいこん</v>
      </c>
      <c r="C125" s="23">
        <f>ＡＢＣ!C120</f>
        <v>10</v>
      </c>
      <c r="E125" s="62" t="str">
        <f>ＡＢＣ!H120</f>
        <v>冷凍マスカットダイスゼリー</v>
      </c>
      <c r="F125" s="24">
        <f>ＡＢＣ!I120</f>
        <v>10</v>
      </c>
      <c r="H125" s="21">
        <f>ＡＢＣ!N120</f>
        <v>0</v>
      </c>
      <c r="I125" s="24">
        <f>ＡＢＣ!O120</f>
        <v>0</v>
      </c>
    </row>
    <row r="126" spans="1:9" ht="18" customHeight="1" x14ac:dyDescent="0.15">
      <c r="A126" s="14">
        <v>25</v>
      </c>
      <c r="B126" s="61" t="str">
        <f>ＡＢＣ!B121</f>
        <v>（冷）里芋</v>
      </c>
      <c r="C126" s="22">
        <f>ＡＢＣ!C121</f>
        <v>8</v>
      </c>
      <c r="E126" s="62" t="str">
        <f>ＡＢＣ!H121</f>
        <v>上白糖</v>
      </c>
      <c r="F126" s="24">
        <f>ＡＢＣ!I121</f>
        <v>2.8</v>
      </c>
      <c r="H126" s="21" t="str">
        <f>ＡＢＣ!N121</f>
        <v>[五目スープ]</v>
      </c>
      <c r="I126" s="24">
        <f>ＡＢＣ!O121</f>
        <v>0</v>
      </c>
    </row>
    <row r="127" spans="1:9" ht="18" customHeight="1" x14ac:dyDescent="0.15">
      <c r="A127" s="14">
        <v>26</v>
      </c>
      <c r="B127" s="61" t="str">
        <f>ＡＢＣ!B122</f>
        <v>冷凍ごぼう</v>
      </c>
      <c r="C127" s="23">
        <f>ＡＢＣ!C122</f>
        <v>5</v>
      </c>
      <c r="E127" s="62" t="str">
        <f>ＡＢＣ!H122</f>
        <v>水</v>
      </c>
      <c r="F127" s="24">
        <f>ＡＢＣ!I122</f>
        <v>10</v>
      </c>
      <c r="H127" s="62" t="str">
        <f>ＡＢＣ!N122</f>
        <v>豚モモ</v>
      </c>
      <c r="I127" s="24">
        <f>ＡＢＣ!O122</f>
        <v>15</v>
      </c>
    </row>
    <row r="128" spans="1:9" ht="18" customHeight="1" x14ac:dyDescent="0.15">
      <c r="A128" s="14">
        <v>27</v>
      </c>
      <c r="B128" s="61" t="str">
        <f>ＡＢＣ!B123</f>
        <v>にんじん</v>
      </c>
      <c r="C128" s="23">
        <f>ＡＢＣ!C123</f>
        <v>5.36</v>
      </c>
      <c r="E128" s="62" t="str">
        <f>ＡＢＣ!H123</f>
        <v>食塩</v>
      </c>
      <c r="F128" s="24">
        <f>ＡＢＣ!I123</f>
        <v>0.01</v>
      </c>
      <c r="H128" s="62" t="str">
        <f>ＡＢＣ!N123</f>
        <v>たまねぎ</v>
      </c>
      <c r="I128" s="24">
        <f>ＡＢＣ!O123</f>
        <v>12</v>
      </c>
    </row>
    <row r="129" spans="1:9" ht="18" customHeight="1" x14ac:dyDescent="0.15">
      <c r="A129" s="14">
        <v>28</v>
      </c>
      <c r="B129" s="61" t="str">
        <f>ＡＢＣ!B124</f>
        <v>干し椎茸</v>
      </c>
      <c r="C129" s="23">
        <f>ＡＢＣ!C124</f>
        <v>0.3</v>
      </c>
      <c r="E129" s="21">
        <f>ＡＢＣ!H124</f>
        <v>0</v>
      </c>
      <c r="F129" s="24">
        <f>ＡＢＣ!I124</f>
        <v>0</v>
      </c>
      <c r="H129" s="62" t="str">
        <f>ＡＢＣ!N124</f>
        <v>たけのこ水煮</v>
      </c>
      <c r="I129" s="24">
        <f>ＡＢＣ!O124</f>
        <v>5</v>
      </c>
    </row>
    <row r="130" spans="1:9" ht="18" customHeight="1" x14ac:dyDescent="0.15">
      <c r="A130" s="14">
        <v>29</v>
      </c>
      <c r="B130" s="61" t="str">
        <f>ＡＢＣ!B125</f>
        <v>中ねぎ</v>
      </c>
      <c r="C130" s="23">
        <f>ＡＢＣ!C125</f>
        <v>2</v>
      </c>
      <c r="E130" s="21">
        <f>ＡＢＣ!H125</f>
        <v>0</v>
      </c>
      <c r="F130" s="24">
        <f>ＡＢＣ!I125</f>
        <v>0</v>
      </c>
      <c r="H130" s="62" t="str">
        <f>ＡＢＣ!N125</f>
        <v>にんじん</v>
      </c>
      <c r="I130" s="24">
        <f>ＡＢＣ!O125</f>
        <v>5.36</v>
      </c>
    </row>
    <row r="131" spans="1:9" ht="18" customHeight="1" x14ac:dyDescent="0.15">
      <c r="A131" s="14">
        <v>30</v>
      </c>
      <c r="B131" s="61" t="str">
        <f>ＡＢＣ!B126</f>
        <v>いりこだし用</v>
      </c>
      <c r="C131" s="23">
        <f>ＡＢＣ!C126</f>
        <v>0.7</v>
      </c>
      <c r="E131" s="21">
        <f>ＡＢＣ!H126</f>
        <v>0</v>
      </c>
      <c r="F131" s="24">
        <f>ＡＢＣ!I126</f>
        <v>0</v>
      </c>
      <c r="H131" s="62" t="str">
        <f>ＡＢＣ!N126</f>
        <v>干し椎茸</v>
      </c>
      <c r="I131" s="24">
        <f>ＡＢＣ!O126</f>
        <v>0.3</v>
      </c>
    </row>
    <row r="132" spans="1:9" ht="18" customHeight="1" x14ac:dyDescent="0.15">
      <c r="A132" s="14">
        <v>31</v>
      </c>
      <c r="B132" s="61" t="str">
        <f>ＡＢＣ!B127</f>
        <v>削りぶし</v>
      </c>
      <c r="C132" s="23">
        <f>ＡＢＣ!C127</f>
        <v>1.3</v>
      </c>
      <c r="E132" s="21">
        <f>ＡＢＣ!H127</f>
        <v>0</v>
      </c>
      <c r="F132" s="24">
        <f>ＡＢＣ!I127</f>
        <v>0</v>
      </c>
      <c r="H132" s="62" t="str">
        <f>ＡＢＣ!N127</f>
        <v>中ねぎ</v>
      </c>
      <c r="I132" s="24">
        <f>ＡＢＣ!O127</f>
        <v>4</v>
      </c>
    </row>
    <row r="133" spans="1:9" ht="18" customHeight="1" x14ac:dyDescent="0.15">
      <c r="A133" s="14">
        <v>32</v>
      </c>
      <c r="B133" s="61" t="str">
        <f>ＡＢＣ!B128</f>
        <v>みそ</v>
      </c>
      <c r="C133" s="23">
        <f>ＡＢＣ!C128</f>
        <v>8</v>
      </c>
      <c r="E133" s="21">
        <f>ＡＢＣ!H128</f>
        <v>0</v>
      </c>
      <c r="F133" s="24">
        <f>ＡＢＣ!I128</f>
        <v>0</v>
      </c>
      <c r="H133" s="62" t="str">
        <f>ＡＢＣ!N128</f>
        <v>がらスープ</v>
      </c>
      <c r="I133" s="24">
        <f>ＡＢＣ!O128</f>
        <v>3</v>
      </c>
    </row>
    <row r="134" spans="1:9" ht="18" customHeight="1" x14ac:dyDescent="0.15">
      <c r="A134" s="14">
        <v>33</v>
      </c>
      <c r="B134" s="61" t="str">
        <f>ＡＢＣ!B129</f>
        <v>サラダ油</v>
      </c>
      <c r="C134" s="23">
        <f>ＡＢＣ!C129</f>
        <v>0.3</v>
      </c>
      <c r="E134" s="21">
        <f>ＡＢＣ!H129</f>
        <v>0</v>
      </c>
      <c r="F134" s="24">
        <f>ＡＢＣ!I129</f>
        <v>0</v>
      </c>
      <c r="H134" s="62" t="str">
        <f>ＡＢＣ!N129</f>
        <v>食塩</v>
      </c>
      <c r="I134" s="24">
        <f>ＡＢＣ!O129</f>
        <v>0.2</v>
      </c>
    </row>
    <row r="135" spans="1:9" ht="18" customHeight="1" x14ac:dyDescent="0.15">
      <c r="A135" s="14">
        <v>34</v>
      </c>
      <c r="B135" s="20">
        <f>ＡＢＣ!B130</f>
        <v>0</v>
      </c>
      <c r="C135" s="23">
        <f>ＡＢＣ!C130</f>
        <v>0</v>
      </c>
      <c r="E135" s="21">
        <f>ＡＢＣ!H130</f>
        <v>0</v>
      </c>
      <c r="F135" s="24">
        <f>ＡＢＣ!I130</f>
        <v>0</v>
      </c>
      <c r="H135" s="62" t="str">
        <f>ＡＢＣ!N130</f>
        <v>うすくちしょうゆ</v>
      </c>
      <c r="I135" s="24">
        <f>ＡＢＣ!O130</f>
        <v>1.2</v>
      </c>
    </row>
    <row r="136" spans="1:9" ht="18" customHeight="1" x14ac:dyDescent="0.15">
      <c r="A136" s="14">
        <v>35</v>
      </c>
      <c r="B136" s="20">
        <f>ＡＢＣ!B131</f>
        <v>0</v>
      </c>
      <c r="C136" s="23">
        <f>ＡＢＣ!C131</f>
        <v>0</v>
      </c>
      <c r="E136" s="21">
        <f>ＡＢＣ!H131</f>
        <v>0</v>
      </c>
      <c r="F136" s="24">
        <f>ＡＢＣ!I131</f>
        <v>0</v>
      </c>
      <c r="H136" s="62" t="str">
        <f>ＡＢＣ!N131</f>
        <v>酒</v>
      </c>
      <c r="I136" s="24">
        <f>ＡＢＣ!O131</f>
        <v>0.3</v>
      </c>
    </row>
    <row r="137" spans="1:9" ht="18" customHeight="1" x14ac:dyDescent="0.15">
      <c r="A137" s="14">
        <v>36</v>
      </c>
      <c r="B137" s="20">
        <f>ＡＢＣ!B132</f>
        <v>0</v>
      </c>
      <c r="C137" s="23">
        <f>ＡＢＣ!C132</f>
        <v>0</v>
      </c>
      <c r="E137" s="21">
        <f>ＡＢＣ!H132</f>
        <v>0</v>
      </c>
      <c r="F137" s="24">
        <f>ＡＢＣ!I132</f>
        <v>0</v>
      </c>
      <c r="H137" s="62" t="str">
        <f>ＡＢＣ!N132</f>
        <v>こしょう混合</v>
      </c>
      <c r="I137" s="24">
        <f>ＡＢＣ!O132</f>
        <v>0.01</v>
      </c>
    </row>
    <row r="138" spans="1:9" ht="6.75" customHeight="1" x14ac:dyDescent="0.15"/>
    <row r="139" spans="1:9" ht="6.75" customHeight="1" x14ac:dyDescent="0.15"/>
    <row r="140" spans="1:9" ht="15" customHeight="1" x14ac:dyDescent="0.15">
      <c r="B140" s="15">
        <v>45820</v>
      </c>
      <c r="E140" s="15">
        <v>45821</v>
      </c>
      <c r="H140" s="15">
        <v>45824</v>
      </c>
    </row>
    <row r="141" spans="1:9" ht="6" customHeight="1" x14ac:dyDescent="0.15">
      <c r="B141" s="15"/>
      <c r="E141" s="15"/>
      <c r="H141" s="15"/>
    </row>
    <row r="142" spans="1:9" ht="21" customHeight="1" x14ac:dyDescent="0.15">
      <c r="B142" s="107" t="s">
        <v>1</v>
      </c>
      <c r="C142" s="108"/>
      <c r="E142" s="107" t="s">
        <v>1</v>
      </c>
      <c r="F142" s="108"/>
      <c r="H142" s="107" t="s">
        <v>1</v>
      </c>
      <c r="I142" s="108"/>
    </row>
    <row r="143" spans="1:9" ht="21" customHeight="1" x14ac:dyDescent="0.15">
      <c r="B143" s="109" t="str">
        <f>ＡＢＣ!B136</f>
        <v>ご飯</v>
      </c>
      <c r="C143" s="110"/>
      <c r="E143" s="109" t="str">
        <f>ＡＢＣ!H136</f>
        <v>かしわごはん</v>
      </c>
      <c r="F143" s="110"/>
      <c r="H143" s="109" t="str">
        <f>ＡＢＣ!N136</f>
        <v>ご飯</v>
      </c>
      <c r="I143" s="110"/>
    </row>
    <row r="144" spans="1:9" ht="21" customHeight="1" x14ac:dyDescent="0.15">
      <c r="B144" s="109" t="str">
        <f>ＡＢＣ!B137</f>
        <v>ﾊﾝﾊﾞｰｸﾞ　照り焼きｿｰｽ</v>
      </c>
      <c r="C144" s="110"/>
      <c r="E144" s="109" t="str">
        <f>ＡＢＣ!H137</f>
        <v>じゃがいものみそ汁</v>
      </c>
      <c r="F144" s="110"/>
      <c r="H144" s="109" t="str">
        <f>ＡＢＣ!N137</f>
        <v>いわしの梅煮</v>
      </c>
      <c r="I144" s="110"/>
    </row>
    <row r="145" spans="1:9" ht="21" customHeight="1" x14ac:dyDescent="0.15">
      <c r="B145" s="109" t="str">
        <f>ＡＢＣ!B138</f>
        <v>茎わかめのサラダ</v>
      </c>
      <c r="C145" s="110"/>
      <c r="E145" s="109">
        <f>ＡＢＣ!H138</f>
        <v>0</v>
      </c>
      <c r="F145" s="110"/>
      <c r="H145" s="109" t="str">
        <f>ＡＢＣ!N138</f>
        <v>磯和え</v>
      </c>
      <c r="I145" s="110"/>
    </row>
    <row r="146" spans="1:9" ht="21" customHeight="1" x14ac:dyDescent="0.15">
      <c r="B146" s="109" t="str">
        <f>ＡＢＣ!B139</f>
        <v>オニオンスープ</v>
      </c>
      <c r="C146" s="110"/>
      <c r="E146" s="109">
        <f>ＡＢＣ!H139</f>
        <v>0</v>
      </c>
      <c r="F146" s="110"/>
      <c r="H146" s="109" t="str">
        <f>ＡＢＣ!N139</f>
        <v>沢煮碗</v>
      </c>
      <c r="I146" s="110"/>
    </row>
    <row r="147" spans="1:9" ht="15" customHeight="1" x14ac:dyDescent="0.15">
      <c r="B147" s="16" t="s">
        <v>13</v>
      </c>
      <c r="C147" s="16" t="s">
        <v>14</v>
      </c>
      <c r="E147" s="16" t="s">
        <v>13</v>
      </c>
      <c r="F147" s="16" t="s">
        <v>14</v>
      </c>
      <c r="H147" s="16" t="s">
        <v>13</v>
      </c>
      <c r="I147" s="16" t="s">
        <v>14</v>
      </c>
    </row>
    <row r="148" spans="1:9" ht="18" customHeight="1" x14ac:dyDescent="0.15">
      <c r="A148" s="14">
        <v>1</v>
      </c>
      <c r="B148" s="20" t="str">
        <f>ＡＢＣ!B141</f>
        <v>[ご飯]</v>
      </c>
      <c r="C148" s="24">
        <f>ＡＢＣ!C141</f>
        <v>80</v>
      </c>
      <c r="E148" s="20" t="str">
        <f>ＡＢＣ!H141</f>
        <v>[ご飯]</v>
      </c>
      <c r="F148" s="24">
        <f>ＡＢＣ!I141</f>
        <v>80</v>
      </c>
      <c r="H148" s="20" t="str">
        <f>ＡＢＣ!N141</f>
        <v>[ご飯]</v>
      </c>
      <c r="I148" s="24">
        <f>ＡＢＣ!O141</f>
        <v>80</v>
      </c>
    </row>
    <row r="149" spans="1:9" ht="18" customHeight="1" x14ac:dyDescent="0.15">
      <c r="A149" s="14">
        <v>2</v>
      </c>
      <c r="B149" s="20" t="str">
        <f>ＡＢＣ!B142</f>
        <v>[ハンバーグ　照り焼きソース]</v>
      </c>
      <c r="C149" s="22">
        <f>ＡＢＣ!C142</f>
        <v>0</v>
      </c>
      <c r="E149" s="21" t="str">
        <f>ＡＢＣ!H142</f>
        <v>[かしわごはんの具]</v>
      </c>
      <c r="F149" s="24">
        <f>ＡＢＣ!I142</f>
        <v>0</v>
      </c>
      <c r="H149" s="21" t="str">
        <f>ＡＢＣ!N142</f>
        <v>[いわしの梅煮]</v>
      </c>
      <c r="I149" s="24">
        <f>ＡＢＣ!O142</f>
        <v>0</v>
      </c>
    </row>
    <row r="150" spans="1:9" ht="18" customHeight="1" x14ac:dyDescent="0.15">
      <c r="A150" s="14">
        <v>3</v>
      </c>
      <c r="B150" s="61" t="str">
        <f>ＡＢＣ!B143</f>
        <v>牛ひき肉</v>
      </c>
      <c r="C150" s="23">
        <f>ＡＢＣ!C143</f>
        <v>15</v>
      </c>
      <c r="E150" s="62" t="str">
        <f>ＡＢＣ!H143</f>
        <v>鶏モモ肉</v>
      </c>
      <c r="F150" s="24">
        <f>ＡＢＣ!I143</f>
        <v>30</v>
      </c>
      <c r="H150" s="62" t="str">
        <f>ＡＢＣ!N143</f>
        <v>いわし梅煮</v>
      </c>
      <c r="I150" s="24" t="str">
        <f>ＡＢＣ!O143</f>
        <v>1個</v>
      </c>
    </row>
    <row r="151" spans="1:9" ht="18" customHeight="1" x14ac:dyDescent="0.15">
      <c r="A151" s="14">
        <v>4</v>
      </c>
      <c r="B151" s="61" t="str">
        <f>ＡＢＣ!B144</f>
        <v>豚ひき肉</v>
      </c>
      <c r="C151" s="23">
        <f>ＡＢＣ!C144</f>
        <v>30</v>
      </c>
      <c r="E151" s="62" t="str">
        <f>ＡＢＣ!H144</f>
        <v>冷凍ごぼう</v>
      </c>
      <c r="F151" s="24">
        <f>ＡＢＣ!I144</f>
        <v>15</v>
      </c>
      <c r="H151" s="21">
        <f>ＡＢＣ!N144</f>
        <v>0</v>
      </c>
      <c r="I151" s="24">
        <f>ＡＢＣ!O144</f>
        <v>0</v>
      </c>
    </row>
    <row r="152" spans="1:9" ht="18" customHeight="1" x14ac:dyDescent="0.15">
      <c r="A152" s="14">
        <v>5</v>
      </c>
      <c r="B152" s="61" t="str">
        <f>ＡＢＣ!B145</f>
        <v>ソテーオニオン</v>
      </c>
      <c r="C152" s="23">
        <f>ＡＢＣ!C145</f>
        <v>20</v>
      </c>
      <c r="E152" s="62" t="str">
        <f>ＡＢＣ!H145</f>
        <v>突きこんにゃく</v>
      </c>
      <c r="F152" s="24">
        <f>ＡＢＣ!I145</f>
        <v>15</v>
      </c>
      <c r="H152" s="21" t="str">
        <f>ＡＢＣ!N145</f>
        <v>[磯和え]</v>
      </c>
      <c r="I152" s="24">
        <f>ＡＢＣ!O145</f>
        <v>0</v>
      </c>
    </row>
    <row r="153" spans="1:9" ht="18" customHeight="1" x14ac:dyDescent="0.15">
      <c r="A153" s="14">
        <v>6</v>
      </c>
      <c r="B153" s="61" t="str">
        <f>ＡＢＣ!B146</f>
        <v>まめプラス</v>
      </c>
      <c r="C153" s="23">
        <f>ＡＢＣ!C146</f>
        <v>6.25</v>
      </c>
      <c r="E153" s="62" t="str">
        <f>ＡＢＣ!H146</f>
        <v>たけのこ水煮</v>
      </c>
      <c r="F153" s="24">
        <f>ＡＢＣ!I146</f>
        <v>8</v>
      </c>
      <c r="H153" s="62" t="str">
        <f>ＡＢＣ!N146</f>
        <v>キャベツ</v>
      </c>
      <c r="I153" s="24">
        <f>ＡＢＣ!O146</f>
        <v>20</v>
      </c>
    </row>
    <row r="154" spans="1:9" ht="18" customHeight="1" x14ac:dyDescent="0.15">
      <c r="A154" s="14">
        <v>7</v>
      </c>
      <c r="B154" s="61" t="str">
        <f>ＡＢＣ!B147</f>
        <v>パン粉</v>
      </c>
      <c r="C154" s="23">
        <f>ＡＢＣ!C147</f>
        <v>1</v>
      </c>
      <c r="E154" s="62" t="str">
        <f>ＡＢＣ!H147</f>
        <v>にんじん</v>
      </c>
      <c r="F154" s="24">
        <f>ＡＢＣ!I147</f>
        <v>5</v>
      </c>
      <c r="H154" s="62" t="str">
        <f>ＡＢＣ!N147</f>
        <v>冷凍こまつな</v>
      </c>
      <c r="I154" s="24">
        <f>ＡＢＣ!O147</f>
        <v>15</v>
      </c>
    </row>
    <row r="155" spans="1:9" ht="18" customHeight="1" x14ac:dyDescent="0.15">
      <c r="A155" s="14">
        <v>8</v>
      </c>
      <c r="B155" s="61" t="str">
        <f>ＡＢＣ!B148</f>
        <v>かたくり粉</v>
      </c>
      <c r="C155" s="23">
        <f>ＡＢＣ!C148</f>
        <v>0.5</v>
      </c>
      <c r="E155" s="62" t="str">
        <f>ＡＢＣ!H148</f>
        <v>カット油揚げ</v>
      </c>
      <c r="F155" s="24">
        <f>ＡＢＣ!I148</f>
        <v>5</v>
      </c>
      <c r="H155" s="62" t="str">
        <f>ＡＢＣ!N148</f>
        <v>もやし</v>
      </c>
      <c r="I155" s="24">
        <f>ＡＢＣ!O148</f>
        <v>15</v>
      </c>
    </row>
    <row r="156" spans="1:9" ht="18" customHeight="1" x14ac:dyDescent="0.15">
      <c r="A156" s="14">
        <v>9</v>
      </c>
      <c r="B156" s="61" t="str">
        <f>ＡＢＣ!B149</f>
        <v>食塩</v>
      </c>
      <c r="C156" s="23">
        <f>ＡＢＣ!C149</f>
        <v>0.3</v>
      </c>
      <c r="E156" s="62" t="str">
        <f>ＡＢＣ!H149</f>
        <v>さやいんげん</v>
      </c>
      <c r="F156" s="24">
        <f>ＡＢＣ!I149</f>
        <v>3</v>
      </c>
      <c r="H156" s="62" t="str">
        <f>ＡＢＣ!N149</f>
        <v>焼きもみのり</v>
      </c>
      <c r="I156" s="24">
        <f>ＡＢＣ!O149</f>
        <v>0.5</v>
      </c>
    </row>
    <row r="157" spans="1:9" ht="18" customHeight="1" x14ac:dyDescent="0.15">
      <c r="A157" s="14">
        <v>10</v>
      </c>
      <c r="B157" s="61" t="str">
        <f>ＡＢＣ!B150</f>
        <v>こいくちしょうゆ</v>
      </c>
      <c r="C157" s="23">
        <f>ＡＢＣ!C150</f>
        <v>2</v>
      </c>
      <c r="E157" s="62" t="str">
        <f>ＡＢＣ!H150</f>
        <v>しょうが</v>
      </c>
      <c r="F157" s="24">
        <f>ＡＢＣ!I150</f>
        <v>0.3</v>
      </c>
      <c r="H157" s="62" t="str">
        <f>ＡＢＣ!N150</f>
        <v>上白糖</v>
      </c>
      <c r="I157" s="24">
        <f>ＡＢＣ!O150</f>
        <v>0.4</v>
      </c>
    </row>
    <row r="158" spans="1:9" ht="18" customHeight="1" x14ac:dyDescent="0.15">
      <c r="A158" s="14">
        <v>11</v>
      </c>
      <c r="B158" s="61" t="str">
        <f>ＡＢＣ!B151</f>
        <v>本みりん</v>
      </c>
      <c r="C158" s="23">
        <f>ＡＢＣ!C151</f>
        <v>0.65</v>
      </c>
      <c r="E158" s="62" t="str">
        <f>ＡＢＣ!H151</f>
        <v>高野豆腐</v>
      </c>
      <c r="F158" s="24">
        <f>ＡＢＣ!I151</f>
        <v>2.5</v>
      </c>
      <c r="H158" s="62" t="str">
        <f>ＡＢＣ!N151</f>
        <v>こいくちしょうゆ</v>
      </c>
      <c r="I158" s="24">
        <f>ＡＢＣ!O151</f>
        <v>1.5</v>
      </c>
    </row>
    <row r="159" spans="1:9" ht="18" customHeight="1" x14ac:dyDescent="0.15">
      <c r="A159" s="14">
        <v>12</v>
      </c>
      <c r="B159" s="61" t="str">
        <f>ＡＢＣ!B152</f>
        <v>三温糖</v>
      </c>
      <c r="C159" s="23">
        <f>ＡＢＣ!C152</f>
        <v>0.7</v>
      </c>
      <c r="E159" s="62" t="str">
        <f>ＡＢＣ!H152</f>
        <v>干し椎茸</v>
      </c>
      <c r="F159" s="24">
        <f>ＡＢＣ!I152</f>
        <v>0.5</v>
      </c>
      <c r="H159" s="62" t="str">
        <f>ＡＢＣ!N152</f>
        <v>本みりん</v>
      </c>
      <c r="I159" s="24">
        <f>ＡＢＣ!O152</f>
        <v>0.3</v>
      </c>
    </row>
    <row r="160" spans="1:9" ht="18" customHeight="1" x14ac:dyDescent="0.15">
      <c r="A160" s="14">
        <v>13</v>
      </c>
      <c r="B160" s="61" t="str">
        <f>ＡＢＣ!B153</f>
        <v>かたくり粉</v>
      </c>
      <c r="C160" s="23">
        <f>ＡＢＣ!C153</f>
        <v>0.2</v>
      </c>
      <c r="E160" s="62" t="str">
        <f>ＡＢＣ!H153</f>
        <v>こいくちしょうゆ</v>
      </c>
      <c r="F160" s="24">
        <f>ＡＢＣ!I153</f>
        <v>1.5</v>
      </c>
      <c r="H160" s="62" t="str">
        <f>ＡＢＣ!N153</f>
        <v>食塩</v>
      </c>
      <c r="I160" s="24">
        <f>ＡＢＣ!O153</f>
        <v>0.1</v>
      </c>
    </row>
    <row r="161" spans="1:9" ht="18" customHeight="1" x14ac:dyDescent="0.15">
      <c r="A161" s="14">
        <v>14</v>
      </c>
      <c r="B161" s="20">
        <f>ＡＢＣ!B154</f>
        <v>0</v>
      </c>
      <c r="C161" s="23">
        <f>ＡＢＣ!C154</f>
        <v>0</v>
      </c>
      <c r="E161" s="62" t="str">
        <f>ＡＢＣ!H154</f>
        <v>うすくちしょうゆ</v>
      </c>
      <c r="F161" s="24">
        <f>ＡＢＣ!I154</f>
        <v>1.3</v>
      </c>
      <c r="H161" s="21">
        <f>ＡＢＣ!N154</f>
        <v>0</v>
      </c>
      <c r="I161" s="24">
        <f>ＡＢＣ!O154</f>
        <v>0</v>
      </c>
    </row>
    <row r="162" spans="1:9" ht="18" customHeight="1" x14ac:dyDescent="0.15">
      <c r="A162" s="14">
        <v>15</v>
      </c>
      <c r="B162" s="20" t="str">
        <f>ＡＢＣ!B155</f>
        <v>[茎わかめのサラダ]</v>
      </c>
      <c r="C162" s="23">
        <f>ＡＢＣ!C155</f>
        <v>0</v>
      </c>
      <c r="E162" s="62" t="str">
        <f>ＡＢＣ!H155</f>
        <v>本みりん</v>
      </c>
      <c r="F162" s="24">
        <f>ＡＢＣ!I155</f>
        <v>1</v>
      </c>
      <c r="H162" s="21" t="str">
        <f>ＡＢＣ!N155</f>
        <v>[沢煮碗]</v>
      </c>
      <c r="I162" s="24">
        <f>ＡＢＣ!O155</f>
        <v>0</v>
      </c>
    </row>
    <row r="163" spans="1:9" ht="18" customHeight="1" x14ac:dyDescent="0.15">
      <c r="A163" s="14">
        <v>16</v>
      </c>
      <c r="B163" s="61" t="str">
        <f>ＡＢＣ!B156</f>
        <v>冷　細切りくきわかめ</v>
      </c>
      <c r="C163" s="22">
        <f>ＡＢＣ!C156</f>
        <v>8</v>
      </c>
      <c r="E163" s="62" t="str">
        <f>ＡＢＣ!H156</f>
        <v>三温糖</v>
      </c>
      <c r="F163" s="24">
        <f>ＡＢＣ!I156</f>
        <v>1.2</v>
      </c>
      <c r="H163" s="62" t="str">
        <f>ＡＢＣ!N156</f>
        <v>豚もも</v>
      </c>
      <c r="I163" s="24">
        <f>ＡＢＣ!O156</f>
        <v>7</v>
      </c>
    </row>
    <row r="164" spans="1:9" ht="18" customHeight="1" x14ac:dyDescent="0.15">
      <c r="A164" s="14">
        <v>17</v>
      </c>
      <c r="B164" s="61" t="str">
        <f>ＡＢＣ!B157</f>
        <v>もやし</v>
      </c>
      <c r="C164" s="23">
        <f>ＡＢＣ!C157</f>
        <v>18</v>
      </c>
      <c r="E164" s="62" t="str">
        <f>ＡＢＣ!H157</f>
        <v>酒</v>
      </c>
      <c r="F164" s="24">
        <f>ＡＢＣ!I157</f>
        <v>0.7</v>
      </c>
      <c r="H164" s="62" t="str">
        <f>ＡＢＣ!N157</f>
        <v>たまねぎ</v>
      </c>
      <c r="I164" s="24">
        <f>ＡＢＣ!O157</f>
        <v>12</v>
      </c>
    </row>
    <row r="165" spans="1:9" ht="18" customHeight="1" x14ac:dyDescent="0.15">
      <c r="A165" s="14">
        <v>18</v>
      </c>
      <c r="B165" s="61" t="str">
        <f>ＡＢＣ!B158</f>
        <v>冷凍ほうれん草</v>
      </c>
      <c r="C165" s="23">
        <f>ＡＢＣ!C158</f>
        <v>16</v>
      </c>
      <c r="E165" s="62" t="str">
        <f>ＡＢＣ!H158</f>
        <v>サラダ油</v>
      </c>
      <c r="F165" s="24">
        <f>ＡＢＣ!I158</f>
        <v>0.4</v>
      </c>
      <c r="H165" s="62" t="str">
        <f>ＡＢＣ!N158</f>
        <v>冷凍　千切りごぼう</v>
      </c>
      <c r="I165" s="24">
        <f>ＡＢＣ!O158</f>
        <v>6</v>
      </c>
    </row>
    <row r="166" spans="1:9" ht="18" customHeight="1" x14ac:dyDescent="0.15">
      <c r="A166" s="14">
        <v>19</v>
      </c>
      <c r="B166" s="61" t="str">
        <f>ＡＢＣ!B159</f>
        <v>冷凍コーン</v>
      </c>
      <c r="C166" s="23">
        <f>ＡＢＣ!C159</f>
        <v>5</v>
      </c>
      <c r="E166" s="21">
        <f>ＡＢＣ!H159</f>
        <v>0</v>
      </c>
      <c r="F166" s="24">
        <f>ＡＢＣ!I159</f>
        <v>0</v>
      </c>
      <c r="H166" s="62" t="str">
        <f>ＡＢＣ!N159</f>
        <v>冷凍　ほぐしｴﾉｷ茸</v>
      </c>
      <c r="I166" s="24">
        <f>ＡＢＣ!O159</f>
        <v>5</v>
      </c>
    </row>
    <row r="167" spans="1:9" ht="18" customHeight="1" x14ac:dyDescent="0.15">
      <c r="A167" s="14">
        <v>20</v>
      </c>
      <c r="B167" s="61" t="str">
        <f>ＡＢＣ!B160</f>
        <v>にんじん</v>
      </c>
      <c r="C167" s="23">
        <f>ＡＢＣ!C160</f>
        <v>5</v>
      </c>
      <c r="E167" s="21" t="str">
        <f>ＡＢＣ!H160</f>
        <v>[じゃがいものみそ汁]</v>
      </c>
      <c r="F167" s="24">
        <f>ＡＢＣ!I160</f>
        <v>20</v>
      </c>
      <c r="H167" s="62" t="str">
        <f>ＡＢＣ!N160</f>
        <v>にんじん</v>
      </c>
      <c r="I167" s="24">
        <f>ＡＢＣ!O160</f>
        <v>5</v>
      </c>
    </row>
    <row r="168" spans="1:9" ht="18" customHeight="1" x14ac:dyDescent="0.15">
      <c r="A168" s="14">
        <v>21</v>
      </c>
      <c r="B168" s="61" t="str">
        <f>ＡＢＣ!B161</f>
        <v>香味たまねぎドレッシング</v>
      </c>
      <c r="C168" s="23">
        <f>ＡＢＣ!C161</f>
        <v>4</v>
      </c>
      <c r="E168" s="62" t="str">
        <f>ＡＢＣ!H161</f>
        <v>じゃがいも</v>
      </c>
      <c r="F168" s="24">
        <f>ＡＢＣ!I161</f>
        <v>20</v>
      </c>
      <c r="H168" s="62" t="str">
        <f>ＡＢＣ!N161</f>
        <v>干し椎茸</v>
      </c>
      <c r="I168" s="24">
        <f>ＡＢＣ!O161</f>
        <v>0.3</v>
      </c>
    </row>
    <row r="169" spans="1:9" ht="18" customHeight="1" x14ac:dyDescent="0.15">
      <c r="A169" s="14">
        <v>22</v>
      </c>
      <c r="B169" s="61" t="str">
        <f>ＡＢＣ!B162</f>
        <v>食塩</v>
      </c>
      <c r="C169" s="23">
        <f>ＡＢＣ!C162</f>
        <v>0.1</v>
      </c>
      <c r="E169" s="62" t="str">
        <f>ＡＢＣ!H162</f>
        <v>たまねぎ</v>
      </c>
      <c r="F169" s="24">
        <f>ＡＢＣ!I162</f>
        <v>18</v>
      </c>
      <c r="H169" s="62" t="str">
        <f>ＡＢＣ!N162</f>
        <v>カット油揚げ</v>
      </c>
      <c r="I169" s="24">
        <f>ＡＢＣ!O162</f>
        <v>5</v>
      </c>
    </row>
    <row r="170" spans="1:9" ht="18" customHeight="1" x14ac:dyDescent="0.15">
      <c r="A170" s="14">
        <v>23</v>
      </c>
      <c r="B170" s="20">
        <f>ＡＢＣ!B163</f>
        <v>0</v>
      </c>
      <c r="C170" s="23">
        <f>ＡＢＣ!C163</f>
        <v>0</v>
      </c>
      <c r="E170" s="62" t="str">
        <f>ＡＢＣ!H163</f>
        <v>中ねぎ</v>
      </c>
      <c r="F170" s="24">
        <f>ＡＢＣ!I163</f>
        <v>3</v>
      </c>
      <c r="H170" s="62" t="str">
        <f>ＡＢＣ!N163</f>
        <v>中ねぎ</v>
      </c>
      <c r="I170" s="24">
        <f>ＡＢＣ!O163</f>
        <v>3</v>
      </c>
    </row>
    <row r="171" spans="1:9" ht="18" customHeight="1" x14ac:dyDescent="0.15">
      <c r="A171" s="14">
        <v>24</v>
      </c>
      <c r="B171" s="20" t="str">
        <f>ＡＢＣ!B164</f>
        <v>[オニオンスープ]</v>
      </c>
      <c r="C171" s="23">
        <f>ＡＢＣ!C164</f>
        <v>0</v>
      </c>
      <c r="E171" s="62" t="str">
        <f>ＡＢＣ!H164</f>
        <v>カットわかめ</v>
      </c>
      <c r="F171" s="24">
        <f>ＡＢＣ!I164</f>
        <v>0.2</v>
      </c>
      <c r="H171" s="62" t="str">
        <f>ＡＢＣ!N164</f>
        <v>だし昆布</v>
      </c>
      <c r="I171" s="24">
        <f>ＡＢＣ!O164</f>
        <v>1</v>
      </c>
    </row>
    <row r="172" spans="1:9" ht="18" customHeight="1" x14ac:dyDescent="0.15">
      <c r="A172" s="14">
        <v>25</v>
      </c>
      <c r="B172" s="61" t="str">
        <f>ＡＢＣ!B165</f>
        <v>カットベーコン</v>
      </c>
      <c r="C172" s="22">
        <f>ＡＢＣ!C165</f>
        <v>7</v>
      </c>
      <c r="E172" s="62" t="str">
        <f>ＡＢＣ!H165</f>
        <v>いりこだし用</v>
      </c>
      <c r="F172" s="24">
        <f>ＡＢＣ!I165</f>
        <v>0.7</v>
      </c>
      <c r="H172" s="62" t="str">
        <f>ＡＢＣ!N165</f>
        <v>削ぶし</v>
      </c>
      <c r="I172" s="24">
        <f>ＡＢＣ!O165</f>
        <v>1</v>
      </c>
    </row>
    <row r="173" spans="1:9" ht="18" customHeight="1" x14ac:dyDescent="0.15">
      <c r="A173" s="14">
        <v>26</v>
      </c>
      <c r="B173" s="61" t="str">
        <f>ＡＢＣ!B166</f>
        <v>たまねぎ</v>
      </c>
      <c r="C173" s="23">
        <f>ＡＢＣ!C166</f>
        <v>30</v>
      </c>
      <c r="E173" s="62" t="str">
        <f>ＡＢＣ!H166</f>
        <v>削りぶし</v>
      </c>
      <c r="F173" s="24">
        <f>ＡＢＣ!I166</f>
        <v>1.3</v>
      </c>
      <c r="H173" s="62" t="str">
        <f>ＡＢＣ!N166</f>
        <v>酒</v>
      </c>
      <c r="I173" s="24">
        <f>ＡＢＣ!O166</f>
        <v>0.4</v>
      </c>
    </row>
    <row r="174" spans="1:9" ht="18" customHeight="1" x14ac:dyDescent="0.15">
      <c r="A174" s="14">
        <v>27</v>
      </c>
      <c r="B174" s="61" t="str">
        <f>ＡＢＣ!B167</f>
        <v>冷凍ほぐしｴﾉｷ茸</v>
      </c>
      <c r="C174" s="23">
        <f>ＡＢＣ!C167</f>
        <v>5</v>
      </c>
      <c r="E174" s="62" t="str">
        <f>ＡＢＣ!H167</f>
        <v>みそ</v>
      </c>
      <c r="F174" s="24">
        <f>ＡＢＣ!I167</f>
        <v>8</v>
      </c>
      <c r="H174" s="62" t="str">
        <f>ＡＢＣ!N167</f>
        <v>食塩</v>
      </c>
      <c r="I174" s="24">
        <f>ＡＢＣ!O167</f>
        <v>0.3</v>
      </c>
    </row>
    <row r="175" spans="1:9" ht="18" customHeight="1" x14ac:dyDescent="0.15">
      <c r="A175" s="14">
        <v>28</v>
      </c>
      <c r="B175" s="61" t="str">
        <f>ＡＢＣ!B168</f>
        <v>パセリ</v>
      </c>
      <c r="C175" s="23">
        <f>ＡＢＣ!C168</f>
        <v>0.03</v>
      </c>
      <c r="E175" s="62">
        <f>ＡＢＣ!H168</f>
        <v>0</v>
      </c>
      <c r="F175" s="24">
        <f>ＡＢＣ!I168</f>
        <v>0</v>
      </c>
      <c r="H175" s="62" t="str">
        <f>ＡＢＣ!N168</f>
        <v>うすくちしょうゆ</v>
      </c>
      <c r="I175" s="24">
        <f>ＡＢＣ!O168</f>
        <v>2</v>
      </c>
    </row>
    <row r="176" spans="1:9" ht="18" customHeight="1" x14ac:dyDescent="0.15">
      <c r="A176" s="14">
        <v>29</v>
      </c>
      <c r="B176" s="61" t="str">
        <f>ＡＢＣ!B169</f>
        <v>がらスープ（チキン）</v>
      </c>
      <c r="C176" s="23">
        <f>ＡＢＣ!C169</f>
        <v>4</v>
      </c>
      <c r="E176" s="21">
        <f>ＡＢＣ!H169</f>
        <v>0</v>
      </c>
      <c r="F176" s="24">
        <f>ＡＢＣ!I169</f>
        <v>0</v>
      </c>
      <c r="H176" s="62" t="str">
        <f>ＡＢＣ!N169</f>
        <v>サラダ油</v>
      </c>
      <c r="I176" s="24">
        <f>ＡＢＣ!O169</f>
        <v>0.3</v>
      </c>
    </row>
    <row r="177" spans="1:9" ht="18" customHeight="1" x14ac:dyDescent="0.15">
      <c r="A177" s="14">
        <v>30</v>
      </c>
      <c r="B177" s="61" t="str">
        <f>ＡＢＣ!B170</f>
        <v>食塩</v>
      </c>
      <c r="C177" s="23">
        <f>ＡＢＣ!C170</f>
        <v>0.2</v>
      </c>
      <c r="E177" s="21">
        <f>ＡＢＣ!H170</f>
        <v>0</v>
      </c>
      <c r="F177" s="24">
        <f>ＡＢＣ!I170</f>
        <v>0</v>
      </c>
      <c r="H177" s="21">
        <f>ＡＢＣ!N170</f>
        <v>0</v>
      </c>
      <c r="I177" s="24">
        <f>ＡＢＣ!O170</f>
        <v>0</v>
      </c>
    </row>
    <row r="178" spans="1:9" ht="18" customHeight="1" x14ac:dyDescent="0.15">
      <c r="A178" s="14">
        <v>31</v>
      </c>
      <c r="B178" s="61" t="str">
        <f>ＡＢＣ!B171</f>
        <v>白こしょう</v>
      </c>
      <c r="C178" s="23">
        <f>ＡＢＣ!C171</f>
        <v>0.01</v>
      </c>
      <c r="E178" s="21">
        <f>ＡＢＣ!H171</f>
        <v>0</v>
      </c>
      <c r="F178" s="24">
        <f>ＡＢＣ!I171</f>
        <v>0</v>
      </c>
      <c r="H178" s="21">
        <f>ＡＢＣ!N171</f>
        <v>0</v>
      </c>
      <c r="I178" s="24">
        <f>ＡＢＣ!O171</f>
        <v>0</v>
      </c>
    </row>
    <row r="179" spans="1:9" ht="18" customHeight="1" x14ac:dyDescent="0.15">
      <c r="A179" s="14">
        <v>32</v>
      </c>
      <c r="B179" s="61" t="str">
        <f>ＡＢＣ!B172</f>
        <v>うすくちしょうゆ</v>
      </c>
      <c r="C179" s="23">
        <f>ＡＢＣ!C172</f>
        <v>1.3</v>
      </c>
      <c r="E179" s="21">
        <f>ＡＢＣ!H172</f>
        <v>0</v>
      </c>
      <c r="F179" s="24">
        <f>ＡＢＣ!I172</f>
        <v>0</v>
      </c>
      <c r="H179" s="21">
        <f>ＡＢＣ!N172</f>
        <v>0</v>
      </c>
      <c r="I179" s="24">
        <f>ＡＢＣ!O172</f>
        <v>0</v>
      </c>
    </row>
    <row r="180" spans="1:9" ht="18" customHeight="1" x14ac:dyDescent="0.15">
      <c r="A180" s="14">
        <v>33</v>
      </c>
      <c r="B180" s="61" t="str">
        <f>ＡＢＣ!B173</f>
        <v>白ワイン</v>
      </c>
      <c r="C180" s="23">
        <f>ＡＢＣ!C173</f>
        <v>1</v>
      </c>
      <c r="E180" s="21">
        <f>ＡＢＣ!H173</f>
        <v>0</v>
      </c>
      <c r="F180" s="24">
        <f>ＡＢＣ!I173</f>
        <v>0</v>
      </c>
      <c r="H180" s="21">
        <f>ＡＢＣ!N173</f>
        <v>0</v>
      </c>
      <c r="I180" s="24">
        <f>ＡＢＣ!O173</f>
        <v>0</v>
      </c>
    </row>
    <row r="181" spans="1:9" ht="18" customHeight="1" x14ac:dyDescent="0.15">
      <c r="A181" s="14">
        <v>34</v>
      </c>
      <c r="B181" s="61" t="str">
        <f>ＡＢＣ!B174</f>
        <v>サラダ油</v>
      </c>
      <c r="C181" s="23">
        <f>ＡＢＣ!C174</f>
        <v>1</v>
      </c>
      <c r="E181" s="21">
        <f>ＡＢＣ!H174</f>
        <v>0</v>
      </c>
      <c r="F181" s="24">
        <f>ＡＢＣ!I174</f>
        <v>0</v>
      </c>
      <c r="H181" s="21">
        <f>ＡＢＣ!N174</f>
        <v>0</v>
      </c>
      <c r="I181" s="24">
        <f>ＡＢＣ!O174</f>
        <v>0</v>
      </c>
    </row>
    <row r="182" spans="1:9" ht="18" customHeight="1" x14ac:dyDescent="0.15">
      <c r="A182" s="14">
        <v>35</v>
      </c>
      <c r="B182" s="20">
        <f>ＡＢＣ!B175</f>
        <v>0</v>
      </c>
      <c r="C182" s="23">
        <f>ＡＢＣ!C175</f>
        <v>0</v>
      </c>
      <c r="E182" s="21">
        <f>ＡＢＣ!H175</f>
        <v>0</v>
      </c>
      <c r="F182" s="24">
        <f>ＡＢＣ!I175</f>
        <v>0</v>
      </c>
      <c r="H182" s="21">
        <f>ＡＢＣ!N175</f>
        <v>0</v>
      </c>
      <c r="I182" s="24">
        <f>ＡＢＣ!O175</f>
        <v>0</v>
      </c>
    </row>
    <row r="183" spans="1:9" ht="18" customHeight="1" x14ac:dyDescent="0.15">
      <c r="A183" s="14">
        <v>36</v>
      </c>
      <c r="B183" s="20">
        <f>ＡＢＣ!B176</f>
        <v>0</v>
      </c>
      <c r="C183" s="23">
        <f>ＡＢＣ!C176</f>
        <v>0</v>
      </c>
      <c r="E183" s="21">
        <f>ＡＢＣ!H176</f>
        <v>0</v>
      </c>
      <c r="F183" s="24">
        <f>ＡＢＣ!I176</f>
        <v>0</v>
      </c>
      <c r="H183" s="21">
        <f>ＡＢＣ!N176</f>
        <v>0</v>
      </c>
      <c r="I183" s="24">
        <f>ＡＢＣ!O176</f>
        <v>0</v>
      </c>
    </row>
    <row r="184" spans="1:9" ht="6.75" customHeight="1" x14ac:dyDescent="0.15"/>
    <row r="185" spans="1:9" ht="6.75" customHeight="1" x14ac:dyDescent="0.15"/>
    <row r="186" spans="1:9" ht="15" customHeight="1" x14ac:dyDescent="0.15">
      <c r="B186" s="15">
        <v>45825</v>
      </c>
      <c r="E186" s="15">
        <v>45826</v>
      </c>
      <c r="H186" s="15">
        <v>45827</v>
      </c>
    </row>
    <row r="187" spans="1:9" ht="6" customHeight="1" x14ac:dyDescent="0.15">
      <c r="B187" s="15"/>
      <c r="E187" s="15"/>
      <c r="H187" s="15"/>
    </row>
    <row r="188" spans="1:9" ht="21" customHeight="1" x14ac:dyDescent="0.15">
      <c r="B188" s="107" t="s">
        <v>1</v>
      </c>
      <c r="C188" s="108"/>
      <c r="E188" s="107" t="s">
        <v>1</v>
      </c>
      <c r="F188" s="108"/>
      <c r="H188" s="107" t="s">
        <v>1</v>
      </c>
      <c r="I188" s="108"/>
    </row>
    <row r="189" spans="1:9" ht="21" customHeight="1" x14ac:dyDescent="0.15">
      <c r="B189" s="109" t="str">
        <f>ＡＢＣ!B180</f>
        <v>ご飯</v>
      </c>
      <c r="C189" s="110"/>
      <c r="E189" s="109" t="str">
        <f>ＡＢＣ!H180</f>
        <v>ごはん</v>
      </c>
      <c r="F189" s="110"/>
      <c r="H189" s="109" t="str">
        <f>ＡＢＣ!N180</f>
        <v>ご飯</v>
      </c>
      <c r="I189" s="110"/>
    </row>
    <row r="190" spans="1:9" ht="21" customHeight="1" x14ac:dyDescent="0.15">
      <c r="B190" s="109" t="str">
        <f>ＡＢＣ!B181</f>
        <v>松風焼き</v>
      </c>
      <c r="C190" s="110"/>
      <c r="E190" s="109" t="str">
        <f>ＡＢＣ!H181</f>
        <v>ポークビーンズ</v>
      </c>
      <c r="F190" s="110"/>
      <c r="H190" s="109" t="str">
        <f>ＡＢＣ!N181</f>
        <v>あじフライ</v>
      </c>
      <c r="I190" s="110"/>
    </row>
    <row r="191" spans="1:9" ht="21" customHeight="1" x14ac:dyDescent="0.15">
      <c r="B191" s="109" t="str">
        <f>ＡＢＣ!B182</f>
        <v>おかか炒め</v>
      </c>
      <c r="C191" s="110"/>
      <c r="E191" s="109" t="str">
        <f>ＡＢＣ!H182</f>
        <v>ごぼうサラダ</v>
      </c>
      <c r="F191" s="110"/>
      <c r="H191" s="109" t="str">
        <f>ＡＢＣ!N182</f>
        <v>切干大根のサラダ</v>
      </c>
      <c r="I191" s="110"/>
    </row>
    <row r="192" spans="1:9" ht="21" customHeight="1" x14ac:dyDescent="0.15">
      <c r="B192" s="109" t="str">
        <f>ＡＢＣ!B183</f>
        <v>キャベツのみそ汁</v>
      </c>
      <c r="C192" s="110"/>
      <c r="E192" s="109">
        <f>ＡＢＣ!H183</f>
        <v>0</v>
      </c>
      <c r="F192" s="110"/>
      <c r="H192" s="109" t="str">
        <f>ＡＢＣ!N183</f>
        <v>豆腐とわかめのすまし汁</v>
      </c>
      <c r="I192" s="110"/>
    </row>
    <row r="193" spans="1:9" ht="15" customHeight="1" x14ac:dyDescent="0.15">
      <c r="B193" s="16" t="s">
        <v>13</v>
      </c>
      <c r="C193" s="16" t="s">
        <v>14</v>
      </c>
      <c r="E193" s="16" t="s">
        <v>13</v>
      </c>
      <c r="F193" s="16" t="s">
        <v>14</v>
      </c>
      <c r="H193" s="16" t="s">
        <v>13</v>
      </c>
      <c r="I193" s="16" t="s">
        <v>14</v>
      </c>
    </row>
    <row r="194" spans="1:9" ht="18" customHeight="1" x14ac:dyDescent="0.15">
      <c r="A194" s="14">
        <v>1</v>
      </c>
      <c r="B194" s="20" t="str">
        <f>ＡＢＣ!B185</f>
        <v>[ご飯]</v>
      </c>
      <c r="C194" s="24">
        <f>ＡＢＣ!C185</f>
        <v>80</v>
      </c>
      <c r="E194" s="20" t="str">
        <f>ＡＢＣ!H185</f>
        <v>[ご飯]</v>
      </c>
      <c r="F194" s="24">
        <f>ＡＢＣ!I185</f>
        <v>80</v>
      </c>
      <c r="H194" s="20" t="str">
        <f>ＡＢＣ!N185</f>
        <v>[ご飯]</v>
      </c>
      <c r="I194" s="24">
        <f>ＡＢＣ!O185</f>
        <v>80</v>
      </c>
    </row>
    <row r="195" spans="1:9" ht="18" customHeight="1" x14ac:dyDescent="0.15">
      <c r="A195" s="14">
        <v>2</v>
      </c>
      <c r="B195" s="20" t="str">
        <f>ＡＢＣ!B186</f>
        <v>[松風焼き]</v>
      </c>
      <c r="C195" s="22">
        <f>ＡＢＣ!C186</f>
        <v>0</v>
      </c>
      <c r="E195" s="20" t="str">
        <f>ＡＢＣ!H186</f>
        <v>[ポークビーンズ]</v>
      </c>
      <c r="F195" s="24">
        <f>ＡＢＣ!I186</f>
        <v>0</v>
      </c>
      <c r="H195" s="21" t="str">
        <f>ＡＢＣ!N186</f>
        <v>[あじフライ]</v>
      </c>
      <c r="I195" s="24">
        <f>ＡＢＣ!O186</f>
        <v>0</v>
      </c>
    </row>
    <row r="196" spans="1:9" ht="18" customHeight="1" x14ac:dyDescent="0.15">
      <c r="A196" s="14">
        <v>3</v>
      </c>
      <c r="B196" s="61" t="str">
        <f>ＡＢＣ!B187</f>
        <v>鶏ひき肉</v>
      </c>
      <c r="C196" s="23">
        <f>ＡＢＣ!C187</f>
        <v>40</v>
      </c>
      <c r="E196" s="61" t="str">
        <f>ＡＢＣ!H187</f>
        <v>豚モモ</v>
      </c>
      <c r="F196" s="24">
        <f>ＡＢＣ!I187</f>
        <v>30</v>
      </c>
      <c r="H196" s="62" t="str">
        <f>ＡＢＣ!N187</f>
        <v>あじフライ</v>
      </c>
      <c r="I196" s="24" t="str">
        <f>ＡＢＣ!O187</f>
        <v>1個</v>
      </c>
    </row>
    <row r="197" spans="1:9" ht="18" customHeight="1" x14ac:dyDescent="0.15">
      <c r="A197" s="14">
        <v>4</v>
      </c>
      <c r="B197" s="61" t="str">
        <f>ＡＢＣ!B188</f>
        <v>ソテーオニオン</v>
      </c>
      <c r="C197" s="23">
        <f>ＡＢＣ!C188</f>
        <v>20</v>
      </c>
      <c r="E197" s="61" t="str">
        <f>ＡＢＣ!H188</f>
        <v>ゆで大豆</v>
      </c>
      <c r="F197" s="24">
        <f>ＡＢＣ!I188</f>
        <v>11.37</v>
      </c>
      <c r="H197" s="62" t="str">
        <f>ＡＢＣ!N188</f>
        <v>揚げ油</v>
      </c>
      <c r="I197" s="24">
        <f>ＡＢＣ!O188</f>
        <v>4</v>
      </c>
    </row>
    <row r="198" spans="1:9" ht="18" customHeight="1" x14ac:dyDescent="0.15">
      <c r="A198" s="14">
        <v>5</v>
      </c>
      <c r="B198" s="61" t="str">
        <f>ＡＢＣ!B189</f>
        <v>まめプラス</v>
      </c>
      <c r="C198" s="23">
        <f>ＡＢＣ!C189</f>
        <v>2</v>
      </c>
      <c r="E198" s="61" t="str">
        <f>ＡＢＣ!H189</f>
        <v>国産ミックスビーンズ</v>
      </c>
      <c r="F198" s="24">
        <f>ＡＢＣ!I189</f>
        <v>7.15</v>
      </c>
      <c r="H198" s="62">
        <f>ＡＢＣ!N189</f>
        <v>0</v>
      </c>
      <c r="I198" s="24">
        <f>ＡＢＣ!O189</f>
        <v>0</v>
      </c>
    </row>
    <row r="199" spans="1:9" ht="18" customHeight="1" x14ac:dyDescent="0.15">
      <c r="A199" s="14">
        <v>6</v>
      </c>
      <c r="B199" s="61" t="str">
        <f>ＡＢＣ!B190</f>
        <v>干し椎茸</v>
      </c>
      <c r="C199" s="23">
        <f>ＡＢＣ!C190</f>
        <v>0.1</v>
      </c>
      <c r="E199" s="61" t="str">
        <f>ＡＢＣ!H190</f>
        <v>ソテーオニオン</v>
      </c>
      <c r="F199" s="24">
        <f>ＡＢＣ!I190</f>
        <v>30</v>
      </c>
      <c r="H199" s="21" t="str">
        <f>ＡＢＣ!N190</f>
        <v>[切干大根のサラダ]</v>
      </c>
      <c r="I199" s="24">
        <f>ＡＢＣ!O190</f>
        <v>0</v>
      </c>
    </row>
    <row r="200" spans="1:9" ht="18" customHeight="1" x14ac:dyDescent="0.15">
      <c r="A200" s="14">
        <v>7</v>
      </c>
      <c r="B200" s="61" t="str">
        <f>ＡＢＣ!B191</f>
        <v>パン粉</v>
      </c>
      <c r="C200" s="23">
        <f>ＡＢＣ!C191</f>
        <v>2.5</v>
      </c>
      <c r="E200" s="61" t="str">
        <f>ＡＢＣ!H191</f>
        <v>じゃがいも</v>
      </c>
      <c r="F200" s="24">
        <f>ＡＢＣ!I191</f>
        <v>25</v>
      </c>
      <c r="H200" s="62" t="str">
        <f>ＡＢＣ!N191</f>
        <v>ロースハム</v>
      </c>
      <c r="I200" s="24">
        <f>ＡＢＣ!O191</f>
        <v>5</v>
      </c>
    </row>
    <row r="201" spans="1:9" ht="18" customHeight="1" x14ac:dyDescent="0.15">
      <c r="A201" s="14">
        <v>8</v>
      </c>
      <c r="B201" s="61" t="str">
        <f>ＡＢＣ!B192</f>
        <v>みそ</v>
      </c>
      <c r="C201" s="23">
        <f>ＡＢＣ!C192</f>
        <v>5.5</v>
      </c>
      <c r="E201" s="61" t="str">
        <f>ＡＢＣ!H192</f>
        <v>たまねぎ</v>
      </c>
      <c r="F201" s="24">
        <f>ＡＢＣ!I192</f>
        <v>16.670000000000002</v>
      </c>
      <c r="H201" s="62" t="str">
        <f>ＡＢＣ!N192</f>
        <v>国産小松菜カット</v>
      </c>
      <c r="I201" s="24">
        <f>ＡＢＣ!O192</f>
        <v>16</v>
      </c>
    </row>
    <row r="202" spans="1:9" ht="18" customHeight="1" x14ac:dyDescent="0.15">
      <c r="A202" s="14">
        <v>9</v>
      </c>
      <c r="B202" s="61" t="str">
        <f>ＡＢＣ!B193</f>
        <v>本みりん</v>
      </c>
      <c r="C202" s="23">
        <f>ＡＢＣ!C193</f>
        <v>1.2</v>
      </c>
      <c r="E202" s="61" t="str">
        <f>ＡＢＣ!H193</f>
        <v>にんじん</v>
      </c>
      <c r="F202" s="24">
        <f>ＡＢＣ!I193</f>
        <v>12.5</v>
      </c>
      <c r="H202" s="62" t="str">
        <f>ＡＢＣ!N193</f>
        <v>もやし</v>
      </c>
      <c r="I202" s="24">
        <f>ＡＢＣ!O193</f>
        <v>16</v>
      </c>
    </row>
    <row r="203" spans="1:9" ht="18" customHeight="1" x14ac:dyDescent="0.15">
      <c r="A203" s="14">
        <v>10</v>
      </c>
      <c r="B203" s="61" t="str">
        <f>ＡＢＣ!B194</f>
        <v>三温糖</v>
      </c>
      <c r="C203" s="23">
        <f>ＡＢＣ!C194</f>
        <v>0.5</v>
      </c>
      <c r="E203" s="61" t="str">
        <f>ＡＢＣ!H194</f>
        <v>にんにく</v>
      </c>
      <c r="F203" s="24">
        <f>ＡＢＣ!I194</f>
        <v>0.5</v>
      </c>
      <c r="H203" s="62" t="str">
        <f>ＡＢＣ!N194</f>
        <v>冷凍コーン</v>
      </c>
      <c r="I203" s="24">
        <f>ＡＢＣ!O194</f>
        <v>5</v>
      </c>
    </row>
    <row r="204" spans="1:9" ht="18" customHeight="1" x14ac:dyDescent="0.15">
      <c r="A204" s="14">
        <v>11</v>
      </c>
      <c r="B204" s="61" t="str">
        <f>ＡＢＣ!B195</f>
        <v>ごま</v>
      </c>
      <c r="C204" s="23">
        <f>ＡＢＣ!C195</f>
        <v>2</v>
      </c>
      <c r="E204" s="61" t="str">
        <f>ＡＢＣ!H195</f>
        <v>パセリ</v>
      </c>
      <c r="F204" s="24">
        <f>ＡＢＣ!I195</f>
        <v>0.67</v>
      </c>
      <c r="H204" s="62" t="str">
        <f>ＡＢＣ!N195</f>
        <v>切干大根</v>
      </c>
      <c r="I204" s="24">
        <f>ＡＢＣ!O195</f>
        <v>2</v>
      </c>
    </row>
    <row r="205" spans="1:9" ht="18" customHeight="1" x14ac:dyDescent="0.15">
      <c r="A205" s="14">
        <v>12</v>
      </c>
      <c r="B205" s="20">
        <f>ＡＢＣ!B196</f>
        <v>0</v>
      </c>
      <c r="C205" s="23">
        <f>ＡＢＣ!C196</f>
        <v>0</v>
      </c>
      <c r="E205" s="61" t="str">
        <f>ＡＢＣ!H196</f>
        <v>ホールトマト</v>
      </c>
      <c r="F205" s="24">
        <f>ＡＢＣ!I196</f>
        <v>20</v>
      </c>
      <c r="H205" s="62" t="str">
        <f>ＡＢＣ!N196</f>
        <v>香りごまﾄﾞﾚｯｼﾝｸﾞ</v>
      </c>
      <c r="I205" s="24">
        <f>ＡＢＣ!O196</f>
        <v>5</v>
      </c>
    </row>
    <row r="206" spans="1:9" ht="18" customHeight="1" x14ac:dyDescent="0.15">
      <c r="A206" s="14">
        <v>13</v>
      </c>
      <c r="B206" s="20" t="str">
        <f>ＡＢＣ!B197</f>
        <v>[おかか炒め]</v>
      </c>
      <c r="C206" s="23">
        <f>ＡＢＣ!C197</f>
        <v>0</v>
      </c>
      <c r="E206" s="61" t="str">
        <f>ＡＢＣ!H197</f>
        <v>トマトケチャップ</v>
      </c>
      <c r="F206" s="24">
        <f>ＡＢＣ!I197</f>
        <v>6</v>
      </c>
      <c r="H206" s="62" t="str">
        <f>ＡＢＣ!N197</f>
        <v>いりごま</v>
      </c>
      <c r="I206" s="24">
        <f>ＡＢＣ!O197</f>
        <v>1.2</v>
      </c>
    </row>
    <row r="207" spans="1:9" ht="18" customHeight="1" x14ac:dyDescent="0.15">
      <c r="A207" s="14">
        <v>14</v>
      </c>
      <c r="B207" s="61" t="str">
        <f>ＡＢＣ!B198</f>
        <v>かつお節</v>
      </c>
      <c r="C207" s="23">
        <f>ＡＢＣ!C198</f>
        <v>1</v>
      </c>
      <c r="E207" s="61" t="str">
        <f>ＡＢＣ!H198</f>
        <v>赤ワイン</v>
      </c>
      <c r="F207" s="24">
        <f>ＡＢＣ!I198</f>
        <v>0.8</v>
      </c>
      <c r="H207" s="21">
        <f>ＡＢＣ!N198</f>
        <v>0</v>
      </c>
      <c r="I207" s="24">
        <f>ＡＢＣ!O198</f>
        <v>0</v>
      </c>
    </row>
    <row r="208" spans="1:9" ht="18" customHeight="1" x14ac:dyDescent="0.15">
      <c r="A208" s="14">
        <v>15</v>
      </c>
      <c r="B208" s="61" t="str">
        <f>ＡＢＣ!B199</f>
        <v>もやし</v>
      </c>
      <c r="C208" s="23">
        <f>ＡＢＣ!C199</f>
        <v>17</v>
      </c>
      <c r="E208" s="61" t="str">
        <f>ＡＢＣ!H199</f>
        <v>こいくちしょうゆ</v>
      </c>
      <c r="F208" s="24">
        <f>ＡＢＣ!I199</f>
        <v>1</v>
      </c>
      <c r="H208" s="21" t="str">
        <f>ＡＢＣ!N199</f>
        <v>[豆腐とわかめのすまし汁]</v>
      </c>
      <c r="I208" s="24">
        <f>ＡＢＣ!O199</f>
        <v>0</v>
      </c>
    </row>
    <row r="209" spans="1:9" ht="18" customHeight="1" x14ac:dyDescent="0.15">
      <c r="A209" s="14">
        <v>16</v>
      </c>
      <c r="B209" s="61" t="str">
        <f>ＡＢＣ!B200</f>
        <v>冷凍ほうれん草</v>
      </c>
      <c r="C209" s="22">
        <f>ＡＢＣ!C200</f>
        <v>13</v>
      </c>
      <c r="E209" s="61" t="str">
        <f>ＡＢＣ!H200</f>
        <v>三温糖</v>
      </c>
      <c r="F209" s="24">
        <f>ＡＢＣ!I200</f>
        <v>0.5</v>
      </c>
      <c r="H209" s="62" t="str">
        <f>ＡＢＣ!N200</f>
        <v>冷凍豆腐</v>
      </c>
      <c r="I209" s="24">
        <f>ＡＢＣ!O200</f>
        <v>20</v>
      </c>
    </row>
    <row r="210" spans="1:9" ht="18" customHeight="1" x14ac:dyDescent="0.15">
      <c r="A210" s="14">
        <v>17</v>
      </c>
      <c r="B210" s="61" t="str">
        <f>ＡＢＣ!B201</f>
        <v>にんじん</v>
      </c>
      <c r="C210" s="23">
        <f>ＡＢＣ!C201</f>
        <v>5.36</v>
      </c>
      <c r="E210" s="61" t="str">
        <f>ＡＢＣ!H201</f>
        <v>ウスターソ－ス</v>
      </c>
      <c r="F210" s="24">
        <f>ＡＢＣ!I201</f>
        <v>1</v>
      </c>
      <c r="H210" s="62" t="str">
        <f>ＡＢＣ!N201</f>
        <v>たまねぎ</v>
      </c>
      <c r="I210" s="24">
        <f>ＡＢＣ!O201</f>
        <v>15</v>
      </c>
    </row>
    <row r="211" spans="1:9" ht="18" customHeight="1" x14ac:dyDescent="0.15">
      <c r="A211" s="14">
        <v>18</v>
      </c>
      <c r="B211" s="61" t="str">
        <f>ＡＢＣ!B202</f>
        <v>突きこんにゃく</v>
      </c>
      <c r="C211" s="23">
        <f>ＡＢＣ!C202</f>
        <v>10</v>
      </c>
      <c r="E211" s="61" t="str">
        <f>ＡＢＣ!H202</f>
        <v>食塩</v>
      </c>
      <c r="F211" s="24">
        <f>ＡＢＣ!I202</f>
        <v>0.4</v>
      </c>
      <c r="H211" s="62" t="str">
        <f>ＡＢＣ!N202</f>
        <v>にんじん</v>
      </c>
      <c r="I211" s="24">
        <f>ＡＢＣ!O202</f>
        <v>5</v>
      </c>
    </row>
    <row r="212" spans="1:9" ht="18" customHeight="1" x14ac:dyDescent="0.15">
      <c r="A212" s="14">
        <v>19</v>
      </c>
      <c r="B212" s="61" t="str">
        <f>ＡＢＣ!B203</f>
        <v>こいくちしょうゆ</v>
      </c>
      <c r="C212" s="23">
        <f>ＡＢＣ!C203</f>
        <v>0.85</v>
      </c>
      <c r="E212" s="61" t="str">
        <f>ＡＢＣ!H203</f>
        <v>こしょう混合</v>
      </c>
      <c r="F212" s="24">
        <f>ＡＢＣ!I203</f>
        <v>0.01</v>
      </c>
      <c r="H212" s="62" t="str">
        <f>ＡＢＣ!N203</f>
        <v>冷凍ほぐしｴﾉｷ茸</v>
      </c>
      <c r="I212" s="24">
        <f>ＡＢＣ!O203</f>
        <v>3</v>
      </c>
    </row>
    <row r="213" spans="1:9" ht="18" customHeight="1" x14ac:dyDescent="0.15">
      <c r="A213" s="14">
        <v>20</v>
      </c>
      <c r="B213" s="61" t="str">
        <f>ＡＢＣ!B204</f>
        <v>本みりん</v>
      </c>
      <c r="C213" s="23">
        <f>ＡＢＣ!C204</f>
        <v>0.35</v>
      </c>
      <c r="E213" s="61" t="str">
        <f>ＡＢＣ!H204</f>
        <v>ベリオオリーブ油</v>
      </c>
      <c r="F213" s="24">
        <f>ＡＢＣ!I204</f>
        <v>0.5</v>
      </c>
      <c r="H213" s="62" t="str">
        <f>ＡＢＣ!N204</f>
        <v>カットわかめ</v>
      </c>
      <c r="I213" s="24">
        <f>ＡＢＣ!O204</f>
        <v>0.7</v>
      </c>
    </row>
    <row r="214" spans="1:9" ht="18" customHeight="1" x14ac:dyDescent="0.15">
      <c r="A214" s="14">
        <v>21</v>
      </c>
      <c r="B214" s="61" t="str">
        <f>ＡＢＣ!B205</f>
        <v>三温糖</v>
      </c>
      <c r="C214" s="23">
        <f>ＡＢＣ!C205</f>
        <v>0.2</v>
      </c>
      <c r="E214" s="20">
        <f>ＡＢＣ!H205</f>
        <v>0</v>
      </c>
      <c r="F214" s="24">
        <f>ＡＢＣ!I205</f>
        <v>0</v>
      </c>
      <c r="H214" s="62" t="str">
        <f>ＡＢＣ!N205</f>
        <v>だし昆布</v>
      </c>
      <c r="I214" s="24">
        <f>ＡＢＣ!O205</f>
        <v>0.7</v>
      </c>
    </row>
    <row r="215" spans="1:9" ht="18" customHeight="1" x14ac:dyDescent="0.15">
      <c r="A215" s="14">
        <v>22</v>
      </c>
      <c r="B215" s="61" t="str">
        <f>ＡＢＣ!B206</f>
        <v>サラダ油</v>
      </c>
      <c r="C215" s="23">
        <f>ＡＢＣ!C206</f>
        <v>0.3</v>
      </c>
      <c r="E215" s="21" t="str">
        <f>ＡＢＣ!H206</f>
        <v>[ごぼうサラダ]</v>
      </c>
      <c r="F215" s="24">
        <f>ＡＢＣ!I206</f>
        <v>0</v>
      </c>
      <c r="H215" s="62" t="str">
        <f>ＡＢＣ!N206</f>
        <v>削りぶし</v>
      </c>
      <c r="I215" s="24">
        <f>ＡＢＣ!O206</f>
        <v>1.3</v>
      </c>
    </row>
    <row r="216" spans="1:9" ht="18" customHeight="1" x14ac:dyDescent="0.15">
      <c r="A216" s="14">
        <v>23</v>
      </c>
      <c r="B216" s="20">
        <f>ＡＢＣ!B207</f>
        <v>0</v>
      </c>
      <c r="C216" s="23">
        <f>ＡＢＣ!C207</f>
        <v>0</v>
      </c>
      <c r="E216" s="62" t="str">
        <f>ＡＢＣ!H207</f>
        <v>冷凍いり卵</v>
      </c>
      <c r="F216" s="24">
        <f>ＡＢＣ!I207</f>
        <v>6</v>
      </c>
      <c r="H216" s="62" t="str">
        <f>ＡＢＣ!N207</f>
        <v>酒</v>
      </c>
      <c r="I216" s="24">
        <f>ＡＢＣ!O207</f>
        <v>0.5</v>
      </c>
    </row>
    <row r="217" spans="1:9" ht="18" customHeight="1" x14ac:dyDescent="0.15">
      <c r="A217" s="14">
        <v>24</v>
      </c>
      <c r="B217" s="20" t="str">
        <f>ＡＢＣ!B208</f>
        <v>[キャベツのみそ汁]</v>
      </c>
      <c r="C217" s="23">
        <f>ＡＢＣ!C208</f>
        <v>0</v>
      </c>
      <c r="E217" s="62" t="str">
        <f>ＡＢＣ!H208</f>
        <v>まぐろ油漬け</v>
      </c>
      <c r="F217" s="24">
        <f>ＡＢＣ!I208</f>
        <v>6</v>
      </c>
      <c r="H217" s="62" t="str">
        <f>ＡＢＣ!N208</f>
        <v>食塩</v>
      </c>
      <c r="I217" s="24">
        <f>ＡＢＣ!O208</f>
        <v>0.3</v>
      </c>
    </row>
    <row r="218" spans="1:9" ht="18" customHeight="1" x14ac:dyDescent="0.15">
      <c r="A218" s="14">
        <v>25</v>
      </c>
      <c r="B218" s="61" t="str">
        <f>ＡＢＣ!B209</f>
        <v>冷　ミニ絹厚揚げ</v>
      </c>
      <c r="C218" s="22">
        <f>ＡＢＣ!C209</f>
        <v>12</v>
      </c>
      <c r="E218" s="62" t="str">
        <f>ＡＢＣ!H209</f>
        <v>冷凍　千切ごぼう</v>
      </c>
      <c r="F218" s="24">
        <f>ＡＢＣ!I209</f>
        <v>16</v>
      </c>
      <c r="H218" s="62" t="str">
        <f>ＡＢＣ!N209</f>
        <v>うすくちしょうゆ</v>
      </c>
      <c r="I218" s="24">
        <f>ＡＢＣ!O209</f>
        <v>2.2000000000000002</v>
      </c>
    </row>
    <row r="219" spans="1:9" ht="18" customHeight="1" x14ac:dyDescent="0.15">
      <c r="A219" s="14">
        <v>26</v>
      </c>
      <c r="B219" s="61" t="str">
        <f>ＡＢＣ!B210</f>
        <v>キャベツ</v>
      </c>
      <c r="C219" s="23">
        <f>ＡＢＣ!C210</f>
        <v>15</v>
      </c>
      <c r="E219" s="62" t="str">
        <f>ＡＢＣ!H210</f>
        <v>こいくちしょうゆ</v>
      </c>
      <c r="F219" s="24">
        <f>ＡＢＣ!I210</f>
        <v>0.7</v>
      </c>
      <c r="H219" s="21">
        <f>ＡＢＣ!N210</f>
        <v>0</v>
      </c>
      <c r="I219" s="24">
        <f>ＡＢＣ!O210</f>
        <v>0</v>
      </c>
    </row>
    <row r="220" spans="1:9" ht="18" customHeight="1" x14ac:dyDescent="0.15">
      <c r="A220" s="14">
        <v>27</v>
      </c>
      <c r="B220" s="61" t="str">
        <f>ＡＢＣ!B211</f>
        <v>たまねぎ</v>
      </c>
      <c r="C220" s="23">
        <f>ＡＢＣ!C211</f>
        <v>15</v>
      </c>
      <c r="E220" s="62" t="str">
        <f>ＡＢＣ!H211</f>
        <v>本みりん</v>
      </c>
      <c r="F220" s="24">
        <f>ＡＢＣ!I211</f>
        <v>0.3</v>
      </c>
      <c r="H220" s="21">
        <f>ＡＢＣ!N211</f>
        <v>0</v>
      </c>
      <c r="I220" s="24">
        <f>ＡＢＣ!O211</f>
        <v>0</v>
      </c>
    </row>
    <row r="221" spans="1:9" ht="18" customHeight="1" x14ac:dyDescent="0.15">
      <c r="A221" s="14">
        <v>28</v>
      </c>
      <c r="B221" s="61" t="str">
        <f>ＡＢＣ!B212</f>
        <v>中ねぎ</v>
      </c>
      <c r="C221" s="23">
        <f>ＡＢＣ!C212</f>
        <v>2</v>
      </c>
      <c r="E221" s="62" t="str">
        <f>ＡＢＣ!H212</f>
        <v>三温糖</v>
      </c>
      <c r="F221" s="24">
        <f>ＡＢＣ!I212</f>
        <v>0.3</v>
      </c>
      <c r="H221" s="21">
        <f>ＡＢＣ!N212</f>
        <v>0</v>
      </c>
      <c r="I221" s="24">
        <f>ＡＢＣ!O212</f>
        <v>0</v>
      </c>
    </row>
    <row r="222" spans="1:9" ht="18" customHeight="1" x14ac:dyDescent="0.15">
      <c r="A222" s="14">
        <v>29</v>
      </c>
      <c r="B222" s="61" t="str">
        <f>ＡＢＣ!B213</f>
        <v>いりこだし用</v>
      </c>
      <c r="C222" s="23">
        <f>ＡＢＣ!C213</f>
        <v>0.7</v>
      </c>
      <c r="E222" s="62" t="str">
        <f>ＡＢＣ!H213</f>
        <v>キャベツ</v>
      </c>
      <c r="F222" s="24">
        <f>ＡＢＣ!I213</f>
        <v>17</v>
      </c>
      <c r="H222" s="21">
        <f>ＡＢＣ!N213</f>
        <v>0</v>
      </c>
      <c r="I222" s="24">
        <f>ＡＢＣ!O213</f>
        <v>0</v>
      </c>
    </row>
    <row r="223" spans="1:9" ht="18" customHeight="1" x14ac:dyDescent="0.15">
      <c r="A223" s="14">
        <v>30</v>
      </c>
      <c r="B223" s="61" t="str">
        <f>ＡＢＣ!B214</f>
        <v>削りぶし</v>
      </c>
      <c r="C223" s="23">
        <f>ＡＢＣ!C214</f>
        <v>1.3</v>
      </c>
      <c r="E223" s="62" t="str">
        <f>ＡＢＣ!H214</f>
        <v>にんじん</v>
      </c>
      <c r="F223" s="24">
        <f>ＡＢＣ!I214</f>
        <v>5</v>
      </c>
      <c r="H223" s="21">
        <f>ＡＢＣ!N214</f>
        <v>0</v>
      </c>
      <c r="I223" s="24">
        <f>ＡＢＣ!O214</f>
        <v>0</v>
      </c>
    </row>
    <row r="224" spans="1:9" ht="18" customHeight="1" x14ac:dyDescent="0.15">
      <c r="A224" s="14">
        <v>31</v>
      </c>
      <c r="B224" s="61" t="str">
        <f>ＡＢＣ!B215</f>
        <v>みそ</v>
      </c>
      <c r="C224" s="23">
        <f>ＡＢＣ!C215</f>
        <v>8</v>
      </c>
      <c r="E224" s="62" t="str">
        <f>ＡＢＣ!H215</f>
        <v>ﾉﾝｴｯｸﾞﾏﾖﾈｰｽﾞﾀｲﾌﾟ</v>
      </c>
      <c r="F224" s="24">
        <f>ＡＢＣ!I215</f>
        <v>6</v>
      </c>
      <c r="H224" s="21">
        <f>ＡＢＣ!N215</f>
        <v>0</v>
      </c>
      <c r="I224" s="24">
        <f>ＡＢＣ!O215</f>
        <v>0</v>
      </c>
    </row>
    <row r="225" spans="1:9" ht="18" customHeight="1" x14ac:dyDescent="0.15">
      <c r="A225" s="14">
        <v>32</v>
      </c>
      <c r="B225" s="61">
        <f>ＡＢＣ!B216</f>
        <v>0</v>
      </c>
      <c r="C225" s="23">
        <f>ＡＢＣ!C216</f>
        <v>0</v>
      </c>
      <c r="E225" s="62" t="str">
        <f>ＡＢＣ!H216</f>
        <v>すりごま</v>
      </c>
      <c r="F225" s="24">
        <f>ＡＢＣ!I216</f>
        <v>1.55</v>
      </c>
      <c r="H225" s="21">
        <f>ＡＢＣ!N216</f>
        <v>0</v>
      </c>
      <c r="I225" s="24">
        <f>ＡＢＣ!O216</f>
        <v>0</v>
      </c>
    </row>
    <row r="226" spans="1:9" ht="18" customHeight="1" x14ac:dyDescent="0.15">
      <c r="A226" s="14">
        <v>33</v>
      </c>
      <c r="B226" s="20">
        <f>ＡＢＣ!B217</f>
        <v>0</v>
      </c>
      <c r="C226" s="23">
        <f>ＡＢＣ!C217</f>
        <v>0</v>
      </c>
      <c r="E226" s="62" t="str">
        <f>ＡＢＣ!H217</f>
        <v>食塩</v>
      </c>
      <c r="F226" s="24">
        <f>ＡＢＣ!I217</f>
        <v>0.1</v>
      </c>
      <c r="H226" s="21">
        <f>ＡＢＣ!N217</f>
        <v>0</v>
      </c>
      <c r="I226" s="24">
        <f>ＡＢＣ!O217</f>
        <v>0</v>
      </c>
    </row>
    <row r="227" spans="1:9" ht="18" customHeight="1" x14ac:dyDescent="0.15">
      <c r="A227" s="14">
        <v>34</v>
      </c>
      <c r="B227" s="20">
        <f>ＡＢＣ!B218</f>
        <v>0</v>
      </c>
      <c r="C227" s="23">
        <f>ＡＢＣ!C218</f>
        <v>0</v>
      </c>
      <c r="E227" s="62" t="str">
        <f>ＡＢＣ!H218</f>
        <v>こしょう混合</v>
      </c>
      <c r="F227" s="24">
        <f>ＡＢＣ!I218</f>
        <v>0.01</v>
      </c>
      <c r="H227" s="21">
        <f>ＡＢＣ!N218</f>
        <v>0</v>
      </c>
      <c r="I227" s="24">
        <f>ＡＢＣ!O218</f>
        <v>0</v>
      </c>
    </row>
    <row r="228" spans="1:9" ht="18" customHeight="1" x14ac:dyDescent="0.15">
      <c r="A228" s="14">
        <v>35</v>
      </c>
      <c r="B228" s="20">
        <f>ＡＢＣ!B219</f>
        <v>0</v>
      </c>
      <c r="C228" s="23">
        <f>ＡＢＣ!C219</f>
        <v>0</v>
      </c>
      <c r="E228" s="21">
        <f>ＡＢＣ!H219</f>
        <v>0</v>
      </c>
      <c r="F228" s="24">
        <f>ＡＢＣ!I219</f>
        <v>0</v>
      </c>
      <c r="H228" s="21">
        <f>ＡＢＣ!N219</f>
        <v>0</v>
      </c>
      <c r="I228" s="24">
        <f>ＡＢＣ!O219</f>
        <v>0</v>
      </c>
    </row>
    <row r="229" spans="1:9" ht="18" customHeight="1" x14ac:dyDescent="0.15">
      <c r="A229" s="14">
        <v>36</v>
      </c>
      <c r="B229" s="20">
        <f>ＡＢＣ!B220</f>
        <v>0</v>
      </c>
      <c r="C229" s="23">
        <f>ＡＢＣ!C220</f>
        <v>0</v>
      </c>
      <c r="E229" s="21">
        <f>ＡＢＣ!H220</f>
        <v>0</v>
      </c>
      <c r="F229" s="24">
        <f>ＡＢＣ!I220</f>
        <v>0</v>
      </c>
      <c r="H229" s="21">
        <f>ＡＢＣ!N220</f>
        <v>0</v>
      </c>
      <c r="I229" s="24">
        <f>ＡＢＣ!O220</f>
        <v>0</v>
      </c>
    </row>
    <row r="230" spans="1:9" ht="6.75" customHeight="1" x14ac:dyDescent="0.15"/>
    <row r="231" spans="1:9" ht="6.75" customHeight="1" x14ac:dyDescent="0.15"/>
    <row r="232" spans="1:9" ht="15" customHeight="1" x14ac:dyDescent="0.15">
      <c r="B232" s="15">
        <v>45828</v>
      </c>
      <c r="E232" s="15">
        <v>45831</v>
      </c>
      <c r="H232" s="15">
        <v>45832</v>
      </c>
    </row>
    <row r="233" spans="1:9" ht="6" customHeight="1" x14ac:dyDescent="0.15">
      <c r="B233" s="15"/>
      <c r="E233" s="15"/>
      <c r="H233" s="15"/>
    </row>
    <row r="234" spans="1:9" ht="21" customHeight="1" x14ac:dyDescent="0.15">
      <c r="B234" s="107" t="s">
        <v>1</v>
      </c>
      <c r="C234" s="108"/>
      <c r="E234" s="107" t="s">
        <v>1</v>
      </c>
      <c r="F234" s="108"/>
      <c r="H234" s="107" t="s">
        <v>1</v>
      </c>
      <c r="I234" s="108"/>
    </row>
    <row r="235" spans="1:9" ht="21" customHeight="1" x14ac:dyDescent="0.15">
      <c r="B235" s="109" t="str">
        <f>ＡＢＣ!B224</f>
        <v>ご飯</v>
      </c>
      <c r="C235" s="110"/>
      <c r="E235" s="109" t="str">
        <f>ＡＢＣ!H224</f>
        <v>中華風混ぜご飯</v>
      </c>
      <c r="F235" s="110"/>
      <c r="H235" s="109" t="str">
        <f>ＡＢＣ!N224</f>
        <v>ご飯</v>
      </c>
      <c r="I235" s="110"/>
    </row>
    <row r="236" spans="1:9" ht="21" customHeight="1" x14ac:dyDescent="0.15">
      <c r="B236" s="109" t="str">
        <f>ＡＢＣ!B225</f>
        <v>厚揚げのピリカラ煮</v>
      </c>
      <c r="C236" s="110"/>
      <c r="E236" s="109" t="str">
        <f>ＡＢＣ!H225</f>
        <v>ビーフンスープ</v>
      </c>
      <c r="F236" s="110"/>
      <c r="H236" s="109" t="str">
        <f>ＡＢＣ!N225</f>
        <v>鶏肉のレモン煮</v>
      </c>
      <c r="I236" s="110"/>
    </row>
    <row r="237" spans="1:9" ht="21" customHeight="1" x14ac:dyDescent="0.15">
      <c r="B237" s="109" t="str">
        <f>ＡＢＣ!B226</f>
        <v>ほうれん草のごま酢あえ</v>
      </c>
      <c r="C237" s="110"/>
      <c r="E237" s="109">
        <f>ＡＢＣ!H226</f>
        <v>0</v>
      </c>
      <c r="F237" s="110"/>
      <c r="H237" s="109" t="str">
        <f>ＡＢＣ!N226</f>
        <v>ひじきとツナのサラダ</v>
      </c>
      <c r="I237" s="110"/>
    </row>
    <row r="238" spans="1:9" ht="21" customHeight="1" x14ac:dyDescent="0.15">
      <c r="B238" s="109">
        <f>ＡＢＣ!B227</f>
        <v>0</v>
      </c>
      <c r="C238" s="110"/>
      <c r="E238" s="109">
        <f>ＡＢＣ!H227</f>
        <v>0</v>
      </c>
      <c r="F238" s="110"/>
      <c r="H238" s="109" t="str">
        <f>ＡＢＣ!N227</f>
        <v>かぼちゃのみそ汁</v>
      </c>
      <c r="I238" s="110"/>
    </row>
    <row r="239" spans="1:9" ht="15" customHeight="1" x14ac:dyDescent="0.15">
      <c r="B239" s="16" t="s">
        <v>13</v>
      </c>
      <c r="C239" s="16" t="s">
        <v>14</v>
      </c>
      <c r="E239" s="16" t="s">
        <v>13</v>
      </c>
      <c r="F239" s="16" t="s">
        <v>14</v>
      </c>
      <c r="H239" s="16" t="s">
        <v>13</v>
      </c>
      <c r="I239" s="16" t="s">
        <v>14</v>
      </c>
    </row>
    <row r="240" spans="1:9" ht="18" customHeight="1" x14ac:dyDescent="0.15">
      <c r="A240" s="14">
        <v>1</v>
      </c>
      <c r="B240" s="20" t="str">
        <f>ＡＢＣ!B229</f>
        <v>[ご飯]</v>
      </c>
      <c r="C240" s="24">
        <f>ＡＢＣ!C229</f>
        <v>80</v>
      </c>
      <c r="E240" s="20" t="str">
        <f>ＡＢＣ!H229</f>
        <v>[ご飯]</v>
      </c>
      <c r="F240" s="24">
        <f>ＡＢＣ!I229</f>
        <v>80</v>
      </c>
      <c r="H240" s="20" t="str">
        <f>ＡＢＣ!N229</f>
        <v>[ご飯]</v>
      </c>
      <c r="I240" s="24">
        <f>ＡＢＣ!O229</f>
        <v>80</v>
      </c>
    </row>
    <row r="241" spans="1:9" ht="18" customHeight="1" x14ac:dyDescent="0.15">
      <c r="A241" s="14">
        <v>2</v>
      </c>
      <c r="B241" s="61" t="str">
        <f>ＡＢＣ!B230</f>
        <v>[厚揚げのピリカラ煮]</v>
      </c>
      <c r="C241" s="22">
        <f>ＡＢＣ!C230</f>
        <v>0</v>
      </c>
      <c r="E241" s="21" t="str">
        <f>ＡＢＣ!H230</f>
        <v>[中華風混ぜご飯の具]</v>
      </c>
      <c r="F241" s="24">
        <f>ＡＢＣ!I230</f>
        <v>0</v>
      </c>
      <c r="H241" s="21" t="str">
        <f>ＡＢＣ!N230</f>
        <v>[鶏肉のレモン煮]</v>
      </c>
      <c r="I241" s="24">
        <f>ＡＢＣ!O230</f>
        <v>0</v>
      </c>
    </row>
    <row r="242" spans="1:9" ht="18" customHeight="1" x14ac:dyDescent="0.15">
      <c r="A242" s="14">
        <v>3</v>
      </c>
      <c r="B242" s="61" t="str">
        <f>ＡＢＣ!B231</f>
        <v>豚モモ</v>
      </c>
      <c r="C242" s="23">
        <f>ＡＢＣ!C231</f>
        <v>30</v>
      </c>
      <c r="E242" s="62" t="str">
        <f>ＡＢＣ!H231</f>
        <v>焼き豚</v>
      </c>
      <c r="F242" s="24">
        <f>ＡＢＣ!I231</f>
        <v>20</v>
      </c>
      <c r="H242" s="62" t="str">
        <f>ＡＢＣ!N231</f>
        <v>鶏モモ肉</v>
      </c>
      <c r="I242" s="24">
        <f>ＡＢＣ!O231</f>
        <v>20</v>
      </c>
    </row>
    <row r="243" spans="1:9" ht="18" customHeight="1" x14ac:dyDescent="0.15">
      <c r="A243" s="14">
        <v>4</v>
      </c>
      <c r="B243" s="61" t="str">
        <f>ＡＢＣ!B232</f>
        <v>冷　絹厚揚げ</v>
      </c>
      <c r="C243" s="23">
        <f>ＡＢＣ!C232</f>
        <v>40.909999999999997</v>
      </c>
      <c r="E243" s="62" t="str">
        <f>ＡＢＣ!H232</f>
        <v>冷凍いり卵</v>
      </c>
      <c r="F243" s="24">
        <f>ＡＢＣ!I232</f>
        <v>20</v>
      </c>
      <c r="H243" s="62" t="str">
        <f>ＡＢＣ!N232</f>
        <v>鶏むね肉</v>
      </c>
      <c r="I243" s="24">
        <f>ＡＢＣ!O232</f>
        <v>30</v>
      </c>
    </row>
    <row r="244" spans="1:9" ht="18" customHeight="1" x14ac:dyDescent="0.15">
      <c r="A244" s="14">
        <v>5</v>
      </c>
      <c r="B244" s="61" t="str">
        <f>ＡＢＣ!B233</f>
        <v>じゃがいも</v>
      </c>
      <c r="C244" s="23">
        <f>ＡＢＣ!C233</f>
        <v>20</v>
      </c>
      <c r="E244" s="62" t="str">
        <f>ＡＢＣ!H233</f>
        <v>たまねぎ</v>
      </c>
      <c r="F244" s="24">
        <f>ＡＢＣ!I233</f>
        <v>30</v>
      </c>
      <c r="H244" s="62" t="str">
        <f>ＡＢＣ!N233</f>
        <v>酒</v>
      </c>
      <c r="I244" s="24">
        <f>ＡＢＣ!O233</f>
        <v>1</v>
      </c>
    </row>
    <row r="245" spans="1:9" ht="18" customHeight="1" x14ac:dyDescent="0.15">
      <c r="A245" s="14">
        <v>6</v>
      </c>
      <c r="B245" s="61" t="str">
        <f>ＡＢＣ!B234</f>
        <v>冷凍れんこん</v>
      </c>
      <c r="C245" s="23">
        <f>ＡＢＣ!C234</f>
        <v>10</v>
      </c>
      <c r="E245" s="62" t="str">
        <f>ＡＢＣ!H234</f>
        <v>ソテーオニオン</v>
      </c>
      <c r="F245" s="24">
        <f>ＡＢＣ!I234</f>
        <v>15</v>
      </c>
      <c r="H245" s="62" t="str">
        <f>ＡＢＣ!N234</f>
        <v>水</v>
      </c>
      <c r="I245" s="24">
        <f>ＡＢＣ!O234</f>
        <v>0.5</v>
      </c>
    </row>
    <row r="246" spans="1:9" ht="18" customHeight="1" x14ac:dyDescent="0.15">
      <c r="A246" s="14">
        <v>7</v>
      </c>
      <c r="B246" s="61" t="str">
        <f>ＡＢＣ!B235</f>
        <v>突きこんにゃく</v>
      </c>
      <c r="C246" s="23">
        <f>ＡＢＣ!C235</f>
        <v>10</v>
      </c>
      <c r="E246" s="62" t="str">
        <f>ＡＢＣ!H235</f>
        <v>たけのこ水煮</v>
      </c>
      <c r="F246" s="24">
        <f>ＡＢＣ!I235</f>
        <v>10</v>
      </c>
      <c r="H246" s="62" t="str">
        <f>ＡＢＣ!N235</f>
        <v>こいくちしょうゆ</v>
      </c>
      <c r="I246" s="24">
        <f>ＡＢＣ!O235</f>
        <v>1</v>
      </c>
    </row>
    <row r="247" spans="1:9" ht="18" customHeight="1" x14ac:dyDescent="0.15">
      <c r="A247" s="14">
        <v>8</v>
      </c>
      <c r="B247" s="61" t="str">
        <f>ＡＢＣ!B236</f>
        <v>ごぼう</v>
      </c>
      <c r="C247" s="23">
        <f>ＡＢＣ!C236</f>
        <v>7</v>
      </c>
      <c r="E247" s="62" t="str">
        <f>ＡＢＣ!H236</f>
        <v>にんじん</v>
      </c>
      <c r="F247" s="24">
        <f>ＡＢＣ!I236</f>
        <v>5</v>
      </c>
      <c r="H247" s="62" t="str">
        <f>ＡＢＣ!N236</f>
        <v>しょうが</v>
      </c>
      <c r="I247" s="24">
        <f>ＡＢＣ!O236</f>
        <v>0.3</v>
      </c>
    </row>
    <row r="248" spans="1:9" ht="18" customHeight="1" x14ac:dyDescent="0.15">
      <c r="A248" s="14">
        <v>9</v>
      </c>
      <c r="B248" s="61" t="str">
        <f>ＡＢＣ!B237</f>
        <v>にんじん</v>
      </c>
      <c r="C248" s="23">
        <f>ＡＢＣ!C237</f>
        <v>7</v>
      </c>
      <c r="E248" s="62" t="str">
        <f>ＡＢＣ!H237</f>
        <v>グリンピース（冷凍）</v>
      </c>
      <c r="F248" s="24">
        <f>ＡＢＣ!I237</f>
        <v>3</v>
      </c>
      <c r="H248" s="62" t="str">
        <f>ＡＢＣ!N237</f>
        <v>かたくり粉</v>
      </c>
      <c r="I248" s="24">
        <f>ＡＢＣ!O237</f>
        <v>7</v>
      </c>
    </row>
    <row r="249" spans="1:9" ht="18" customHeight="1" x14ac:dyDescent="0.15">
      <c r="A249" s="14">
        <v>10</v>
      </c>
      <c r="B249" s="61" t="str">
        <f>ＡＢＣ!B238</f>
        <v>高野豆腐</v>
      </c>
      <c r="C249" s="23">
        <f>ＡＢＣ!C238</f>
        <v>4.67</v>
      </c>
      <c r="E249" s="62" t="str">
        <f>ＡＢＣ!H238</f>
        <v>にんにく</v>
      </c>
      <c r="F249" s="24">
        <f>ＡＢＣ!I238</f>
        <v>0.2</v>
      </c>
      <c r="H249" s="62" t="str">
        <f>ＡＢＣ!N238</f>
        <v>揚げ油</v>
      </c>
      <c r="I249" s="24">
        <f>ＡＢＣ!O238</f>
        <v>3</v>
      </c>
    </row>
    <row r="250" spans="1:9" ht="18" customHeight="1" x14ac:dyDescent="0.15">
      <c r="A250" s="14">
        <v>11</v>
      </c>
      <c r="B250" s="61" t="str">
        <f>ＡＢＣ!B239</f>
        <v>干し椎茸</v>
      </c>
      <c r="C250" s="23">
        <f>ＡＢＣ!C239</f>
        <v>1</v>
      </c>
      <c r="E250" s="62" t="str">
        <f>ＡＢＣ!H239</f>
        <v>中ねぎ</v>
      </c>
      <c r="F250" s="24">
        <f>ＡＢＣ!I239</f>
        <v>2</v>
      </c>
      <c r="H250" s="62" t="str">
        <f>ＡＢＣ!N239</f>
        <v>レモン果汁</v>
      </c>
      <c r="I250" s="24">
        <f>ＡＢＣ!O239</f>
        <v>3</v>
      </c>
    </row>
    <row r="251" spans="1:9" ht="18" customHeight="1" x14ac:dyDescent="0.15">
      <c r="A251" s="14">
        <v>12</v>
      </c>
      <c r="B251" s="61" t="str">
        <f>ＡＢＣ!B240</f>
        <v>冷凍枝豆</v>
      </c>
      <c r="C251" s="23">
        <f>ＡＢＣ!C240</f>
        <v>5</v>
      </c>
      <c r="E251" s="62" t="str">
        <f>ＡＢＣ!H240</f>
        <v>こいくちしょうゆ</v>
      </c>
      <c r="F251" s="24">
        <f>ＡＢＣ!I240</f>
        <v>3.5</v>
      </c>
      <c r="H251" s="62" t="str">
        <f>ＡＢＣ!N240</f>
        <v>こいくちしょうゆ</v>
      </c>
      <c r="I251" s="24">
        <f>ＡＢＣ!O240</f>
        <v>2.7</v>
      </c>
    </row>
    <row r="252" spans="1:9" ht="18" customHeight="1" x14ac:dyDescent="0.15">
      <c r="A252" s="14">
        <v>13</v>
      </c>
      <c r="B252" s="61" t="str">
        <f>ＡＢＣ!B241</f>
        <v>こいくちしょうゆ</v>
      </c>
      <c r="C252" s="23">
        <f>ＡＢＣ!C241</f>
        <v>4.5</v>
      </c>
      <c r="E252" s="62" t="str">
        <f>ＡＢＣ!H241</f>
        <v>三温糖</v>
      </c>
      <c r="F252" s="24">
        <f>ＡＢＣ!I241</f>
        <v>1</v>
      </c>
      <c r="H252" s="62" t="str">
        <f>ＡＢＣ!N241</f>
        <v>酒</v>
      </c>
      <c r="I252" s="24">
        <f>ＡＢＣ!O241</f>
        <v>2.5</v>
      </c>
    </row>
    <row r="253" spans="1:9" ht="18" customHeight="1" x14ac:dyDescent="0.15">
      <c r="A253" s="14">
        <v>14</v>
      </c>
      <c r="B253" s="61" t="str">
        <f>ＡＢＣ!B242</f>
        <v>本みりん</v>
      </c>
      <c r="C253" s="23">
        <f>ＡＢＣ!C242</f>
        <v>1</v>
      </c>
      <c r="E253" s="62" t="str">
        <f>ＡＢＣ!H242</f>
        <v>酒</v>
      </c>
      <c r="F253" s="24">
        <f>ＡＢＣ!I242</f>
        <v>1</v>
      </c>
      <c r="H253" s="62" t="str">
        <f>ＡＢＣ!N242</f>
        <v>上白糖</v>
      </c>
      <c r="I253" s="24">
        <f>ＡＢＣ!O242</f>
        <v>1.6</v>
      </c>
    </row>
    <row r="254" spans="1:9" ht="18" customHeight="1" x14ac:dyDescent="0.15">
      <c r="A254" s="14">
        <v>15</v>
      </c>
      <c r="B254" s="61" t="str">
        <f>ＡＢＣ!B243</f>
        <v>三温糖</v>
      </c>
      <c r="C254" s="23">
        <f>ＡＢＣ!C243</f>
        <v>2</v>
      </c>
      <c r="E254" s="62" t="str">
        <f>ＡＢＣ!H243</f>
        <v>食塩</v>
      </c>
      <c r="F254" s="24">
        <f>ＡＢＣ!I243</f>
        <v>0.2</v>
      </c>
      <c r="H254" s="62" t="str">
        <f>ＡＢＣ!N243</f>
        <v>水</v>
      </c>
      <c r="I254" s="24">
        <f>ＡＢＣ!O243</f>
        <v>2.5</v>
      </c>
    </row>
    <row r="255" spans="1:9" ht="18" customHeight="1" x14ac:dyDescent="0.15">
      <c r="A255" s="14">
        <v>16</v>
      </c>
      <c r="B255" s="61" t="str">
        <f>ＡＢＣ!B244</f>
        <v>トウバンジャン</v>
      </c>
      <c r="C255" s="22">
        <f>ＡＢＣ!C244</f>
        <v>0.05</v>
      </c>
      <c r="E255" s="62" t="str">
        <f>ＡＢＣ!H244</f>
        <v>酒</v>
      </c>
      <c r="F255" s="24">
        <f>ＡＢＣ!I244</f>
        <v>0.6</v>
      </c>
      <c r="H255" s="21">
        <f>ＡＢＣ!N244</f>
        <v>0</v>
      </c>
      <c r="I255" s="24">
        <f>ＡＢＣ!O244</f>
        <v>0</v>
      </c>
    </row>
    <row r="256" spans="1:9" ht="18" customHeight="1" x14ac:dyDescent="0.15">
      <c r="A256" s="14">
        <v>17</v>
      </c>
      <c r="B256" s="61" t="str">
        <f>ＡＢＣ!B245</f>
        <v>サラダ油</v>
      </c>
      <c r="C256" s="23">
        <f>ＡＢＣ!C245</f>
        <v>0.4</v>
      </c>
      <c r="E256" s="62" t="str">
        <f>ＡＢＣ!H245</f>
        <v>こしょう混合</v>
      </c>
      <c r="F256" s="24">
        <f>ＡＢＣ!I245</f>
        <v>0.01</v>
      </c>
      <c r="H256" s="21" t="str">
        <f>ＡＢＣ!N245</f>
        <v>[ひじきとツナのサラダ]</v>
      </c>
      <c r="I256" s="24">
        <f>ＡＢＣ!O245</f>
        <v>0</v>
      </c>
    </row>
    <row r="257" spans="1:9" ht="18" customHeight="1" x14ac:dyDescent="0.15">
      <c r="A257" s="14">
        <v>18</v>
      </c>
      <c r="B257" s="20">
        <f>ＡＢＣ!B246</f>
        <v>0</v>
      </c>
      <c r="C257" s="23">
        <f>ＡＢＣ!C246</f>
        <v>0</v>
      </c>
      <c r="E257" s="62" t="str">
        <f>ＡＢＣ!H246</f>
        <v>サラダ油</v>
      </c>
      <c r="F257" s="24">
        <f>ＡＢＣ!I246</f>
        <v>0.3</v>
      </c>
      <c r="H257" s="62" t="str">
        <f>ＡＢＣ!N246</f>
        <v>まぐろ油漬け</v>
      </c>
      <c r="I257" s="24">
        <f>ＡＢＣ!O246</f>
        <v>5</v>
      </c>
    </row>
    <row r="258" spans="1:9" ht="18" customHeight="1" x14ac:dyDescent="0.15">
      <c r="A258" s="14">
        <v>19</v>
      </c>
      <c r="B258" s="20" t="str">
        <f>ＡＢＣ!B247</f>
        <v>[ほうれん草のごま酢あえ]</v>
      </c>
      <c r="C258" s="23">
        <f>ＡＢＣ!C247</f>
        <v>0</v>
      </c>
      <c r="E258" s="21">
        <f>ＡＢＣ!H247</f>
        <v>0</v>
      </c>
      <c r="F258" s="24">
        <f>ＡＢＣ!I247</f>
        <v>0</v>
      </c>
      <c r="H258" s="62" t="str">
        <f>ＡＢＣ!N247</f>
        <v>干しひじき</v>
      </c>
      <c r="I258" s="24">
        <f>ＡＢＣ!O247</f>
        <v>1.3</v>
      </c>
    </row>
    <row r="259" spans="1:9" ht="18" customHeight="1" x14ac:dyDescent="0.15">
      <c r="A259" s="14">
        <v>20</v>
      </c>
      <c r="B259" s="61" t="str">
        <f>ＡＢＣ!B248</f>
        <v>鶏ささみ水煮</v>
      </c>
      <c r="C259" s="23">
        <f>ＡＢＣ!C248</f>
        <v>8</v>
      </c>
      <c r="E259" s="21" t="str">
        <f>ＡＢＣ!H248</f>
        <v>[ビーフンスープ]</v>
      </c>
      <c r="F259" s="24">
        <f>ＡＢＣ!I248</f>
        <v>0</v>
      </c>
      <c r="H259" s="62" t="str">
        <f>ＡＢＣ!N248</f>
        <v>冷凍こまつな</v>
      </c>
      <c r="I259" s="24">
        <f>ＡＢＣ!O248</f>
        <v>15</v>
      </c>
    </row>
    <row r="260" spans="1:9" ht="18" customHeight="1" x14ac:dyDescent="0.15">
      <c r="A260" s="14">
        <v>21</v>
      </c>
      <c r="B260" s="61" t="str">
        <f>ＡＢＣ!B249</f>
        <v>冷凍ほうれん草</v>
      </c>
      <c r="C260" s="23">
        <f>ＡＢＣ!C249</f>
        <v>16.670000000000002</v>
      </c>
      <c r="E260" s="62" t="str">
        <f>ＡＢＣ!H249</f>
        <v>豚モモ</v>
      </c>
      <c r="F260" s="24">
        <f>ＡＢＣ!I249</f>
        <v>15</v>
      </c>
      <c r="H260" s="62" t="str">
        <f>ＡＢＣ!N249</f>
        <v>もやし</v>
      </c>
      <c r="I260" s="24">
        <f>ＡＢＣ!O249</f>
        <v>15</v>
      </c>
    </row>
    <row r="261" spans="1:9" ht="18" customHeight="1" x14ac:dyDescent="0.15">
      <c r="A261" s="14">
        <v>22</v>
      </c>
      <c r="B261" s="61" t="str">
        <f>ＡＢＣ!B250</f>
        <v>もやし</v>
      </c>
      <c r="C261" s="23">
        <f>ＡＢＣ!C250</f>
        <v>15</v>
      </c>
      <c r="E261" s="62" t="str">
        <f>ＡＢＣ!H250</f>
        <v>ビーフン</v>
      </c>
      <c r="F261" s="24">
        <f>ＡＢＣ!I250</f>
        <v>3.5</v>
      </c>
      <c r="H261" s="62" t="str">
        <f>ＡＢＣ!N250</f>
        <v>冷凍コーン</v>
      </c>
      <c r="I261" s="24">
        <f>ＡＢＣ!O250</f>
        <v>5</v>
      </c>
    </row>
    <row r="262" spans="1:9" ht="18" customHeight="1" x14ac:dyDescent="0.15">
      <c r="A262" s="14">
        <v>23</v>
      </c>
      <c r="B262" s="61" t="str">
        <f>ＡＢＣ!B251</f>
        <v>きゅうり</v>
      </c>
      <c r="C262" s="23">
        <f>ＡＢＣ!C251</f>
        <v>10</v>
      </c>
      <c r="E262" s="62" t="str">
        <f>ＡＢＣ!H251</f>
        <v>たまねぎ</v>
      </c>
      <c r="F262" s="24">
        <f>ＡＢＣ!I251</f>
        <v>15</v>
      </c>
      <c r="H262" s="62" t="str">
        <f>ＡＢＣ!N251</f>
        <v>にんじん</v>
      </c>
      <c r="I262" s="24">
        <f>ＡＢＣ!O251</f>
        <v>3</v>
      </c>
    </row>
    <row r="263" spans="1:9" ht="18" customHeight="1" x14ac:dyDescent="0.15">
      <c r="A263" s="14">
        <v>24</v>
      </c>
      <c r="B263" s="61" t="str">
        <f>ＡＢＣ!B252</f>
        <v>にんじん</v>
      </c>
      <c r="C263" s="23">
        <f>ＡＢＣ!C252</f>
        <v>5.36</v>
      </c>
      <c r="E263" s="62" t="str">
        <f>ＡＢＣ!H252</f>
        <v>にんじん</v>
      </c>
      <c r="F263" s="24">
        <f>ＡＢＣ!I252</f>
        <v>5.36</v>
      </c>
      <c r="H263" s="62" t="str">
        <f>ＡＢＣ!N252</f>
        <v>野菜いっぱい和風ﾄﾞﾚｯｼﾝｸﾞ</v>
      </c>
      <c r="I263" s="24">
        <f>ＡＢＣ!O252</f>
        <v>4.2</v>
      </c>
    </row>
    <row r="264" spans="1:9" ht="18" customHeight="1" x14ac:dyDescent="0.15">
      <c r="A264" s="14">
        <v>25</v>
      </c>
      <c r="B264" s="61" t="str">
        <f>ＡＢＣ!B253</f>
        <v>すりごま</v>
      </c>
      <c r="C264" s="22">
        <f>ＡＢＣ!C253</f>
        <v>1</v>
      </c>
      <c r="E264" s="62" t="str">
        <f>ＡＢＣ!H253</f>
        <v>きくらげ</v>
      </c>
      <c r="F264" s="24">
        <f>ＡＢＣ!I253</f>
        <v>0.2</v>
      </c>
      <c r="H264" s="62" t="str">
        <f>ＡＢＣ!N253</f>
        <v>食塩</v>
      </c>
      <c r="I264" s="24">
        <f>ＡＢＣ!O253</f>
        <v>0.1</v>
      </c>
    </row>
    <row r="265" spans="1:9" ht="18" customHeight="1" x14ac:dyDescent="0.15">
      <c r="A265" s="14">
        <v>26</v>
      </c>
      <c r="B265" s="61" t="str">
        <f>ＡＢＣ!B254</f>
        <v>いりごま</v>
      </c>
      <c r="C265" s="23">
        <f>ＡＢＣ!C254</f>
        <v>0.55000000000000004</v>
      </c>
      <c r="E265" s="62" t="str">
        <f>ＡＢＣ!H254</f>
        <v>国産小松菜カット</v>
      </c>
      <c r="F265" s="24">
        <f>ＡＢＣ!I254</f>
        <v>5</v>
      </c>
      <c r="H265" s="21">
        <f>ＡＢＣ!N254</f>
        <v>0</v>
      </c>
      <c r="I265" s="24">
        <f>ＡＢＣ!O254</f>
        <v>0</v>
      </c>
    </row>
    <row r="266" spans="1:9" ht="18" customHeight="1" x14ac:dyDescent="0.15">
      <c r="A266" s="14">
        <v>27</v>
      </c>
      <c r="B266" s="61" t="str">
        <f>ＡＢＣ!B255</f>
        <v>上白糖</v>
      </c>
      <c r="C266" s="23">
        <f>ＡＢＣ!C255</f>
        <v>0.7</v>
      </c>
      <c r="E266" s="62" t="str">
        <f>ＡＢＣ!H255</f>
        <v>がらスープ</v>
      </c>
      <c r="F266" s="24">
        <f>ＡＢＣ!I255</f>
        <v>3</v>
      </c>
      <c r="H266" s="21" t="str">
        <f>ＡＢＣ!N255</f>
        <v>[かぼちゃのみそ汁]</v>
      </c>
      <c r="I266" s="24">
        <f>ＡＢＣ!O255</f>
        <v>0</v>
      </c>
    </row>
    <row r="267" spans="1:9" ht="18" customHeight="1" x14ac:dyDescent="0.15">
      <c r="A267" s="14">
        <v>28</v>
      </c>
      <c r="B267" s="61" t="str">
        <f>ＡＢＣ!B256</f>
        <v>うすくちしょうゆ</v>
      </c>
      <c r="C267" s="23">
        <f>ＡＢＣ!C256</f>
        <v>1.5</v>
      </c>
      <c r="E267" s="62" t="str">
        <f>ＡＢＣ!H256</f>
        <v>食塩</v>
      </c>
      <c r="F267" s="24">
        <f>ＡＢＣ!I256</f>
        <v>0.3</v>
      </c>
      <c r="H267" s="62" t="str">
        <f>ＡＢＣ!N256</f>
        <v>冷　ミニ絹厚揚げ</v>
      </c>
      <c r="I267" s="24">
        <f>ＡＢＣ!O256</f>
        <v>5</v>
      </c>
    </row>
    <row r="268" spans="1:9" ht="18" customHeight="1" x14ac:dyDescent="0.15">
      <c r="A268" s="14">
        <v>29</v>
      </c>
      <c r="B268" s="61" t="str">
        <f>ＡＢＣ!B257</f>
        <v>穀物酢</v>
      </c>
      <c r="C268" s="23">
        <f>ＡＢＣ!C257</f>
        <v>1.5</v>
      </c>
      <c r="E268" s="62" t="str">
        <f>ＡＢＣ!H257</f>
        <v>こしょう混合</v>
      </c>
      <c r="F268" s="24">
        <f>ＡＢＣ!I257</f>
        <v>0.01</v>
      </c>
      <c r="H268" s="62" t="str">
        <f>ＡＢＣ!N257</f>
        <v>かぼちゃ</v>
      </c>
      <c r="I268" s="24">
        <f>ＡＢＣ!O257</f>
        <v>20</v>
      </c>
    </row>
    <row r="269" spans="1:9" ht="18" customHeight="1" x14ac:dyDescent="0.15">
      <c r="A269" s="14">
        <v>30</v>
      </c>
      <c r="B269" s="61" t="str">
        <f>ＡＢＣ!B258</f>
        <v>食塩</v>
      </c>
      <c r="C269" s="23">
        <f>ＡＢＣ!C258</f>
        <v>0.1</v>
      </c>
      <c r="E269" s="62" t="str">
        <f>ＡＢＣ!H258</f>
        <v>うすくちしょうゆ</v>
      </c>
      <c r="F269" s="24">
        <f>ＡＢＣ!I258</f>
        <v>2.2000000000000002</v>
      </c>
      <c r="H269" s="62" t="str">
        <f>ＡＢＣ!N258</f>
        <v>たまねぎ</v>
      </c>
      <c r="I269" s="24">
        <f>ＡＢＣ!O258</f>
        <v>15</v>
      </c>
    </row>
    <row r="270" spans="1:9" ht="18" customHeight="1" x14ac:dyDescent="0.15">
      <c r="A270" s="14">
        <v>31</v>
      </c>
      <c r="B270" s="20">
        <f>ＡＢＣ!B259</f>
        <v>0</v>
      </c>
      <c r="C270" s="23">
        <f>ＡＢＣ!C259</f>
        <v>0</v>
      </c>
      <c r="E270" s="62" t="str">
        <f>ＡＢＣ!H259</f>
        <v>酒</v>
      </c>
      <c r="F270" s="24">
        <f>ＡＢＣ!I259</f>
        <v>0.5</v>
      </c>
      <c r="H270" s="62" t="str">
        <f>ＡＢＣ!N259</f>
        <v>冷凍ほぐしｴﾉｷ茸</v>
      </c>
      <c r="I270" s="24">
        <f>ＡＢＣ!O259</f>
        <v>4</v>
      </c>
    </row>
    <row r="271" spans="1:9" ht="18" customHeight="1" x14ac:dyDescent="0.15">
      <c r="A271" s="14">
        <v>32</v>
      </c>
      <c r="B271" s="20">
        <f>ＡＢＣ!B260</f>
        <v>0</v>
      </c>
      <c r="C271" s="23">
        <f>ＡＢＣ!C260</f>
        <v>0</v>
      </c>
      <c r="E271" s="62" t="str">
        <f>ＡＢＣ!H260</f>
        <v>サラダ油</v>
      </c>
      <c r="F271" s="24">
        <f>ＡＢＣ!I260</f>
        <v>0.3</v>
      </c>
      <c r="H271" s="62" t="str">
        <f>ＡＢＣ!N260</f>
        <v>中ねぎ</v>
      </c>
      <c r="I271" s="24">
        <f>ＡＢＣ!O260</f>
        <v>2.78</v>
      </c>
    </row>
    <row r="272" spans="1:9" ht="18" customHeight="1" x14ac:dyDescent="0.15">
      <c r="A272" s="14">
        <v>33</v>
      </c>
      <c r="B272" s="20">
        <f>ＡＢＣ!B261</f>
        <v>0</v>
      </c>
      <c r="C272" s="23">
        <f>ＡＢＣ!C261</f>
        <v>0</v>
      </c>
      <c r="E272" s="21">
        <f>ＡＢＣ!H261</f>
        <v>0</v>
      </c>
      <c r="F272" s="24">
        <f>ＡＢＣ!I261</f>
        <v>0</v>
      </c>
      <c r="H272" s="62" t="str">
        <f>ＡＢＣ!N261</f>
        <v>いりこだし用</v>
      </c>
      <c r="I272" s="24">
        <f>ＡＢＣ!O261</f>
        <v>0.7</v>
      </c>
    </row>
    <row r="273" spans="1:9" ht="18" customHeight="1" x14ac:dyDescent="0.15">
      <c r="A273" s="14">
        <v>34</v>
      </c>
      <c r="B273" s="20">
        <f>ＡＢＣ!B262</f>
        <v>0</v>
      </c>
      <c r="C273" s="23">
        <f>ＡＢＣ!C262</f>
        <v>0</v>
      </c>
      <c r="E273" s="21">
        <f>ＡＢＣ!H262</f>
        <v>0</v>
      </c>
      <c r="F273" s="24">
        <f>ＡＢＣ!I262</f>
        <v>0</v>
      </c>
      <c r="H273" s="62" t="str">
        <f>ＡＢＣ!N262</f>
        <v>削りぶし</v>
      </c>
      <c r="I273" s="24">
        <f>ＡＢＣ!O262</f>
        <v>1.3</v>
      </c>
    </row>
    <row r="274" spans="1:9" ht="18" customHeight="1" x14ac:dyDescent="0.15">
      <c r="A274" s="14">
        <v>35</v>
      </c>
      <c r="B274" s="20">
        <f>ＡＢＣ!B263</f>
        <v>0</v>
      </c>
      <c r="C274" s="23">
        <f>ＡＢＣ!C263</f>
        <v>0</v>
      </c>
      <c r="E274" s="21">
        <f>ＡＢＣ!H263</f>
        <v>0</v>
      </c>
      <c r="F274" s="24">
        <f>ＡＢＣ!I263</f>
        <v>0</v>
      </c>
      <c r="H274" s="62" t="str">
        <f>ＡＢＣ!N263</f>
        <v>みそ</v>
      </c>
      <c r="I274" s="24">
        <f>ＡＢＣ!O263</f>
        <v>8</v>
      </c>
    </row>
    <row r="275" spans="1:9" ht="18" customHeight="1" x14ac:dyDescent="0.15">
      <c r="A275" s="14">
        <v>36</v>
      </c>
      <c r="B275" s="20">
        <f>ＡＢＣ!B264</f>
        <v>0</v>
      </c>
      <c r="C275" s="23">
        <f>ＡＢＣ!C264</f>
        <v>0</v>
      </c>
      <c r="E275" s="21">
        <f>ＡＢＣ!H264</f>
        <v>0</v>
      </c>
      <c r="F275" s="24">
        <f>ＡＢＣ!I264</f>
        <v>0</v>
      </c>
      <c r="H275" s="62">
        <f>ＡＢＣ!N264</f>
        <v>0</v>
      </c>
      <c r="I275" s="24">
        <f>ＡＢＣ!O264</f>
        <v>0</v>
      </c>
    </row>
    <row r="276" spans="1:9" ht="6.75" customHeight="1" x14ac:dyDescent="0.15"/>
    <row r="277" spans="1:9" ht="6.75" customHeight="1" x14ac:dyDescent="0.15"/>
    <row r="278" spans="1:9" ht="15" customHeight="1" x14ac:dyDescent="0.15">
      <c r="B278" s="15">
        <v>45833</v>
      </c>
      <c r="E278" s="15">
        <v>45834</v>
      </c>
      <c r="H278" s="15">
        <v>45835</v>
      </c>
    </row>
    <row r="279" spans="1:9" ht="6" customHeight="1" x14ac:dyDescent="0.15">
      <c r="B279" s="15"/>
      <c r="E279" s="15"/>
      <c r="H279" s="15"/>
    </row>
    <row r="280" spans="1:9" ht="21" customHeight="1" x14ac:dyDescent="0.15">
      <c r="B280" s="107" t="s">
        <v>1</v>
      </c>
      <c r="C280" s="108"/>
      <c r="E280" s="107" t="s">
        <v>1</v>
      </c>
      <c r="F280" s="108"/>
      <c r="H280" s="107" t="s">
        <v>1</v>
      </c>
      <c r="I280" s="108"/>
    </row>
    <row r="281" spans="1:9" ht="21" customHeight="1" x14ac:dyDescent="0.15">
      <c r="B281" s="109" t="str">
        <f>ＡＢＣ!B268</f>
        <v>ご飯</v>
      </c>
      <c r="C281" s="110"/>
      <c r="E281" s="109" t="str">
        <f>ＡＢＣ!H268</f>
        <v>食パン</v>
      </c>
      <c r="F281" s="110"/>
      <c r="H281" s="109" t="str">
        <f>ＡＢＣ!N268</f>
        <v>ご飯</v>
      </c>
      <c r="I281" s="110"/>
    </row>
    <row r="282" spans="1:9" ht="21" customHeight="1" x14ac:dyDescent="0.15">
      <c r="B282" s="109" t="str">
        <f>ＡＢＣ!B269</f>
        <v>魚のマヨネーズ焼き</v>
      </c>
      <c r="C282" s="110"/>
      <c r="E282" s="109" t="str">
        <f>ＡＢＣ!H269</f>
        <v>なすとひき肉のｽﾊﾟｹﾞﾃｨ</v>
      </c>
      <c r="F282" s="110"/>
      <c r="H282" s="109" t="str">
        <f>ＡＢＣ!N269</f>
        <v>春巻き</v>
      </c>
      <c r="I282" s="110"/>
    </row>
    <row r="283" spans="1:9" ht="21" customHeight="1" x14ac:dyDescent="0.15">
      <c r="B283" s="109" t="str">
        <f>ＡＢＣ!B270</f>
        <v>野菜ソテー</v>
      </c>
      <c r="C283" s="110"/>
      <c r="E283" s="109" t="str">
        <f>ＡＢＣ!H270</f>
        <v>いろどりサラダ</v>
      </c>
      <c r="F283" s="110"/>
      <c r="H283" s="109" t="str">
        <f>ＡＢＣ!N270</f>
        <v>中華サラダ</v>
      </c>
      <c r="I283" s="110"/>
    </row>
    <row r="284" spans="1:9" ht="21" customHeight="1" x14ac:dyDescent="0.15">
      <c r="B284" s="109" t="str">
        <f>ＡＢＣ!B271</f>
        <v>ラビオリのスープ</v>
      </c>
      <c r="C284" s="110"/>
      <c r="E284" s="109">
        <f>ＡＢＣ!H271</f>
        <v>0</v>
      </c>
      <c r="F284" s="110"/>
      <c r="H284" s="109" t="str">
        <f>ＡＢＣ!N271</f>
        <v>鶏とﾁﾝｹﾞﾝｻｲのスープ</v>
      </c>
      <c r="I284" s="110"/>
    </row>
    <row r="285" spans="1:9" ht="15" customHeight="1" x14ac:dyDescent="0.15">
      <c r="B285" s="16" t="s">
        <v>13</v>
      </c>
      <c r="C285" s="16" t="s">
        <v>14</v>
      </c>
      <c r="E285" s="16" t="s">
        <v>13</v>
      </c>
      <c r="F285" s="16" t="s">
        <v>14</v>
      </c>
      <c r="H285" s="16" t="s">
        <v>13</v>
      </c>
      <c r="I285" s="16" t="s">
        <v>14</v>
      </c>
    </row>
    <row r="286" spans="1:9" ht="18" customHeight="1" x14ac:dyDescent="0.15">
      <c r="A286" s="14">
        <v>1</v>
      </c>
      <c r="B286" s="20" t="str">
        <f>ＡＢＣ!B273</f>
        <v>[ご飯]</v>
      </c>
      <c r="C286" s="24">
        <f>ＡＢＣ!C273</f>
        <v>80</v>
      </c>
      <c r="E286" s="20" t="str">
        <f>ＡＢＣ!H273</f>
        <v>[食パン]</v>
      </c>
      <c r="F286" s="24" t="str">
        <f>ＡＢＣ!I273</f>
        <v>１枚</v>
      </c>
      <c r="G286" s="17"/>
      <c r="H286" s="20" t="str">
        <f>ＡＢＣ!N273</f>
        <v>[ご飯]</v>
      </c>
      <c r="I286" s="24">
        <f>ＡＢＣ!O273</f>
        <v>80</v>
      </c>
    </row>
    <row r="287" spans="1:9" ht="18" customHeight="1" x14ac:dyDescent="0.15">
      <c r="A287" s="14">
        <v>2</v>
      </c>
      <c r="B287" s="20" t="str">
        <f>ＡＢＣ!B274</f>
        <v>[魚のマヨネーズ焼き]</v>
      </c>
      <c r="C287" s="22">
        <f>ＡＢＣ!C274</f>
        <v>0</v>
      </c>
      <c r="E287" s="25" t="str">
        <f>ＡＢＣ!H274</f>
        <v>[なすとひき肉のスパゲティ]</v>
      </c>
      <c r="F287" s="24">
        <f>ＡＢＣ!I274</f>
        <v>0</v>
      </c>
      <c r="H287" s="25" t="str">
        <f>ＡＢＣ!N274</f>
        <v>[春巻き]</v>
      </c>
      <c r="I287" s="24">
        <f>ＡＢＣ!O274</f>
        <v>0</v>
      </c>
    </row>
    <row r="288" spans="1:9" ht="18" customHeight="1" x14ac:dyDescent="0.15">
      <c r="A288" s="14">
        <v>3</v>
      </c>
      <c r="B288" s="61" t="str">
        <f>ＡＢＣ!B275</f>
        <v>ホキ  ５０ｇ</v>
      </c>
      <c r="C288" s="23" t="str">
        <f>ＡＢＣ!C275</f>
        <v>1切</v>
      </c>
      <c r="E288" s="63" t="str">
        <f>ＡＢＣ!H275</f>
        <v>スパゲッティ</v>
      </c>
      <c r="F288" s="24">
        <f>ＡＢＣ!I275</f>
        <v>30</v>
      </c>
      <c r="H288" s="63" t="str">
        <f>ＡＢＣ!N275</f>
        <v>春巻き</v>
      </c>
      <c r="I288" s="24" t="str">
        <f>ＡＢＣ!O275</f>
        <v>1個</v>
      </c>
    </row>
    <row r="289" spans="1:9" ht="18" customHeight="1" x14ac:dyDescent="0.15">
      <c r="A289" s="14">
        <v>4</v>
      </c>
      <c r="B289" s="61" t="str">
        <f>ＡＢＣ!B276</f>
        <v>食塩</v>
      </c>
      <c r="C289" s="23">
        <f>ＡＢＣ!C276</f>
        <v>0.1</v>
      </c>
      <c r="E289" s="63" t="str">
        <f>ＡＢＣ!H276</f>
        <v>サラダ油</v>
      </c>
      <c r="F289" s="24">
        <f>ＡＢＣ!I276</f>
        <v>0.3</v>
      </c>
      <c r="H289" s="63" t="str">
        <f>ＡＢＣ!N276</f>
        <v>揚げ油</v>
      </c>
      <c r="I289" s="24">
        <f>ＡＢＣ!O276</f>
        <v>3</v>
      </c>
    </row>
    <row r="290" spans="1:9" ht="18" customHeight="1" x14ac:dyDescent="0.15">
      <c r="A290" s="14">
        <v>5</v>
      </c>
      <c r="B290" s="61" t="str">
        <f>ＡＢＣ!B277</f>
        <v>うすくちしょうゆ</v>
      </c>
      <c r="C290" s="23">
        <f>ＡＢＣ!C277</f>
        <v>1</v>
      </c>
      <c r="E290" s="63" t="str">
        <f>ＡＢＣ!H277</f>
        <v>まめプラス</v>
      </c>
      <c r="F290" s="24">
        <f>ＡＢＣ!I277</f>
        <v>3.25</v>
      </c>
      <c r="H290" s="25">
        <f>ＡＢＣ!N277</f>
        <v>0</v>
      </c>
      <c r="I290" s="24">
        <f>ＡＢＣ!O277</f>
        <v>0</v>
      </c>
    </row>
    <row r="291" spans="1:9" ht="18" customHeight="1" x14ac:dyDescent="0.15">
      <c r="A291" s="14">
        <v>6</v>
      </c>
      <c r="B291" s="61" t="str">
        <f>ＡＢＣ!B278</f>
        <v>白ワイン</v>
      </c>
      <c r="C291" s="23">
        <f>ＡＢＣ!C278</f>
        <v>1</v>
      </c>
      <c r="E291" s="63" t="str">
        <f>ＡＢＣ!H278</f>
        <v>豚ひき肉</v>
      </c>
      <c r="F291" s="24">
        <f>ＡＢＣ!I278</f>
        <v>25</v>
      </c>
      <c r="H291" s="25" t="str">
        <f>ＡＢＣ!N278</f>
        <v>[中華サラダ]</v>
      </c>
      <c r="I291" s="24">
        <f>ＡＢＣ!O278</f>
        <v>0</v>
      </c>
    </row>
    <row r="292" spans="1:9" ht="18" customHeight="1" x14ac:dyDescent="0.15">
      <c r="A292" s="14">
        <v>7</v>
      </c>
      <c r="B292" s="61" t="str">
        <f>ＡＢＣ!B279</f>
        <v>ﾉﾝｴｯｸﾞﾏﾖﾈｰｽﾞﾀｲﾌﾟ</v>
      </c>
      <c r="C292" s="23">
        <f>ＡＢＣ!C279</f>
        <v>8</v>
      </c>
      <c r="E292" s="63" t="str">
        <f>ＡＢＣ!H279</f>
        <v>牛ひき肉</v>
      </c>
      <c r="F292" s="24">
        <f>ＡＢＣ!I279</f>
        <v>5</v>
      </c>
      <c r="H292" s="63" t="str">
        <f>ＡＢＣ!N279</f>
        <v>オーシャンキング</v>
      </c>
      <c r="I292" s="24">
        <f>ＡＢＣ!O279</f>
        <v>8</v>
      </c>
    </row>
    <row r="293" spans="1:9" ht="18" customHeight="1" x14ac:dyDescent="0.15">
      <c r="A293" s="14">
        <v>8</v>
      </c>
      <c r="B293" s="20">
        <f>ＡＢＣ!B280</f>
        <v>0</v>
      </c>
      <c r="C293" s="23">
        <f>ＡＢＣ!C280</f>
        <v>0</v>
      </c>
      <c r="E293" s="63" t="str">
        <f>ＡＢＣ!H280</f>
        <v>サラダ油</v>
      </c>
      <c r="F293" s="24">
        <f>ＡＢＣ!I280</f>
        <v>0.3</v>
      </c>
      <c r="H293" s="63" t="str">
        <f>ＡＢＣ!N280</f>
        <v>もやし</v>
      </c>
      <c r="I293" s="24">
        <f>ＡＢＣ!O280</f>
        <v>16</v>
      </c>
    </row>
    <row r="294" spans="1:9" ht="18" customHeight="1" x14ac:dyDescent="0.15">
      <c r="A294" s="14">
        <v>9</v>
      </c>
      <c r="B294" s="20" t="str">
        <f>ＡＢＣ!B281</f>
        <v>[野菜ソテー]</v>
      </c>
      <c r="C294" s="23">
        <f>ＡＢＣ!C281</f>
        <v>0</v>
      </c>
      <c r="E294" s="63" t="str">
        <f>ＡＢＣ!H281</f>
        <v>たまねぎ</v>
      </c>
      <c r="F294" s="24">
        <f>ＡＢＣ!I281</f>
        <v>20</v>
      </c>
      <c r="H294" s="63" t="str">
        <f>ＡＢＣ!N281</f>
        <v>冷凍ほうれん草</v>
      </c>
      <c r="I294" s="24">
        <f>ＡＢＣ!O281</f>
        <v>16</v>
      </c>
    </row>
    <row r="295" spans="1:9" ht="18" customHeight="1" x14ac:dyDescent="0.15">
      <c r="A295" s="14">
        <v>10</v>
      </c>
      <c r="B295" s="61" t="str">
        <f>ＡＢＣ!B282</f>
        <v>豚モモ</v>
      </c>
      <c r="C295" s="23">
        <f>ＡＢＣ!C282</f>
        <v>5</v>
      </c>
      <c r="E295" s="63" t="str">
        <f>ＡＢＣ!H282</f>
        <v>ソテーオニオン</v>
      </c>
      <c r="F295" s="24">
        <f>ＡＢＣ!I282</f>
        <v>10</v>
      </c>
      <c r="H295" s="63" t="str">
        <f>ＡＢＣ!N282</f>
        <v>きゅうり</v>
      </c>
      <c r="I295" s="24">
        <f>ＡＢＣ!O282</f>
        <v>7</v>
      </c>
    </row>
    <row r="296" spans="1:9" ht="18" customHeight="1" x14ac:dyDescent="0.15">
      <c r="A296" s="14">
        <v>11</v>
      </c>
      <c r="B296" s="61" t="str">
        <f>ＡＢＣ!B283</f>
        <v>キャベツ</v>
      </c>
      <c r="C296" s="23">
        <f>ＡＢＣ!C283</f>
        <v>20</v>
      </c>
      <c r="E296" s="63" t="str">
        <f>ＡＢＣ!H283</f>
        <v>なす</v>
      </c>
      <c r="F296" s="24">
        <f>ＡＢＣ!I283</f>
        <v>5</v>
      </c>
      <c r="H296" s="63" t="str">
        <f>ＡＢＣ!N283</f>
        <v>冷凍コーン</v>
      </c>
      <c r="I296" s="24">
        <f>ＡＢＣ!O283</f>
        <v>7</v>
      </c>
    </row>
    <row r="297" spans="1:9" ht="18" customHeight="1" x14ac:dyDescent="0.15">
      <c r="A297" s="14">
        <v>12</v>
      </c>
      <c r="B297" s="61" t="str">
        <f>ＡＢＣ!B284</f>
        <v>もやし</v>
      </c>
      <c r="C297" s="23">
        <f>ＡＢＣ!C284</f>
        <v>15</v>
      </c>
      <c r="E297" s="63" t="str">
        <f>ＡＢＣ!H284</f>
        <v>ズッキーニ</v>
      </c>
      <c r="F297" s="24">
        <f>ＡＢＣ!I284</f>
        <v>5</v>
      </c>
      <c r="H297" s="63" t="str">
        <f>ＡＢＣ!N284</f>
        <v>韓国ナムルドレッシング</v>
      </c>
      <c r="I297" s="24">
        <f>ＡＢＣ!O284</f>
        <v>3.2</v>
      </c>
    </row>
    <row r="298" spans="1:9" ht="18" customHeight="1" x14ac:dyDescent="0.15">
      <c r="A298" s="14">
        <v>13</v>
      </c>
      <c r="B298" s="61" t="str">
        <f>ＡＢＣ!B285</f>
        <v>国産小松菜カット</v>
      </c>
      <c r="C298" s="23">
        <f>ＡＢＣ!C285</f>
        <v>8</v>
      </c>
      <c r="E298" s="63" t="str">
        <f>ＡＢＣ!H285</f>
        <v>にんじん</v>
      </c>
      <c r="F298" s="24">
        <f>ＡＢＣ!I285</f>
        <v>5</v>
      </c>
      <c r="H298" s="63" t="str">
        <f>ＡＢＣ!N285</f>
        <v>すりごま</v>
      </c>
      <c r="I298" s="24">
        <f>ＡＢＣ!O285</f>
        <v>0.55000000000000004</v>
      </c>
    </row>
    <row r="299" spans="1:9" ht="18" customHeight="1" x14ac:dyDescent="0.15">
      <c r="A299" s="14">
        <v>14</v>
      </c>
      <c r="B299" s="61" t="str">
        <f>ＡＢＣ!B286</f>
        <v>うすくちしょうゆ</v>
      </c>
      <c r="C299" s="23">
        <f>ＡＢＣ!C286</f>
        <v>0.3</v>
      </c>
      <c r="E299" s="63" t="str">
        <f>ＡＢＣ!H286</f>
        <v>にんにく</v>
      </c>
      <c r="F299" s="24">
        <f>ＡＢＣ!I286</f>
        <v>0.3</v>
      </c>
      <c r="H299" s="63" t="str">
        <f>ＡＢＣ!N286</f>
        <v>食塩</v>
      </c>
      <c r="I299" s="24">
        <f>ＡＢＣ!O286</f>
        <v>0.1</v>
      </c>
    </row>
    <row r="300" spans="1:9" ht="18" customHeight="1" x14ac:dyDescent="0.15">
      <c r="A300" s="14">
        <v>15</v>
      </c>
      <c r="B300" s="61" t="str">
        <f>ＡＢＣ!B287</f>
        <v>白ワイン</v>
      </c>
      <c r="C300" s="23">
        <f>ＡＢＣ!C287</f>
        <v>0.3</v>
      </c>
      <c r="E300" s="63" t="str">
        <f>ＡＢＣ!H287</f>
        <v>ホールトマト</v>
      </c>
      <c r="F300" s="24">
        <f>ＡＢＣ!I287</f>
        <v>12.5</v>
      </c>
      <c r="H300" s="25">
        <f>ＡＢＣ!N287</f>
        <v>0</v>
      </c>
      <c r="I300" s="24">
        <f>ＡＢＣ!O287</f>
        <v>0</v>
      </c>
    </row>
    <row r="301" spans="1:9" ht="18" customHeight="1" x14ac:dyDescent="0.15">
      <c r="A301" s="14">
        <v>16</v>
      </c>
      <c r="B301" s="61" t="str">
        <f>ＡＢＣ!B288</f>
        <v>食塩</v>
      </c>
      <c r="C301" s="22">
        <f>ＡＢＣ!C288</f>
        <v>0.1</v>
      </c>
      <c r="E301" s="63" t="str">
        <f>ＡＢＣ!H288</f>
        <v>トマトケチャップ</v>
      </c>
      <c r="F301" s="24">
        <f>ＡＢＣ!I288</f>
        <v>5.6</v>
      </c>
      <c r="H301" s="25" t="str">
        <f>ＡＢＣ!N288</f>
        <v>[鶏とﾁﾝｹﾞﾝｻｲのスープ]</v>
      </c>
      <c r="I301" s="24">
        <f>ＡＢＣ!O288</f>
        <v>0</v>
      </c>
    </row>
    <row r="302" spans="1:9" ht="18" customHeight="1" x14ac:dyDescent="0.15">
      <c r="A302" s="14">
        <v>17</v>
      </c>
      <c r="B302" s="61" t="str">
        <f>ＡＢＣ!B289</f>
        <v>こしょう混合</v>
      </c>
      <c r="C302" s="23">
        <f>ＡＢＣ!C289</f>
        <v>0.01</v>
      </c>
      <c r="E302" s="63" t="str">
        <f>ＡＢＣ!H289</f>
        <v>デミグラスソース</v>
      </c>
      <c r="F302" s="24">
        <f>ＡＢＣ!I289</f>
        <v>5</v>
      </c>
      <c r="H302" s="63" t="str">
        <f>ＡＢＣ!N289</f>
        <v>鶏モモ肉</v>
      </c>
      <c r="I302" s="24">
        <f>ＡＢＣ!O289</f>
        <v>15</v>
      </c>
    </row>
    <row r="303" spans="1:9" ht="18" customHeight="1" x14ac:dyDescent="0.15">
      <c r="A303" s="14">
        <v>18</v>
      </c>
      <c r="B303" s="61" t="str">
        <f>ＡＢＣ!B290</f>
        <v>サラダ油</v>
      </c>
      <c r="C303" s="23">
        <f>ＡＢＣ!C290</f>
        <v>0.3</v>
      </c>
      <c r="E303" s="63" t="str">
        <f>ＡＢＣ!H290</f>
        <v>赤ワイン</v>
      </c>
      <c r="F303" s="24">
        <f>ＡＢＣ!I290</f>
        <v>1.2</v>
      </c>
      <c r="H303" s="63" t="str">
        <f>ＡＢＣ!N290</f>
        <v>冷凍豆腐</v>
      </c>
      <c r="I303" s="24">
        <f>ＡＢＣ!O290</f>
        <v>10</v>
      </c>
    </row>
    <row r="304" spans="1:9" ht="18" customHeight="1" x14ac:dyDescent="0.15">
      <c r="A304" s="14">
        <v>19</v>
      </c>
      <c r="B304" s="20">
        <f>ＡＢＣ!B291</f>
        <v>0</v>
      </c>
      <c r="C304" s="23">
        <f>ＡＢＣ!C291</f>
        <v>0</v>
      </c>
      <c r="E304" s="63" t="str">
        <f>ＡＢＣ!H291</f>
        <v>食塩</v>
      </c>
      <c r="F304" s="24">
        <f>ＡＢＣ!I291</f>
        <v>0.3</v>
      </c>
      <c r="H304" s="63" t="str">
        <f>ＡＢＣ!N291</f>
        <v>たまねぎ</v>
      </c>
      <c r="I304" s="24">
        <f>ＡＢＣ!O291</f>
        <v>15</v>
      </c>
    </row>
    <row r="305" spans="1:9" ht="18" customHeight="1" x14ac:dyDescent="0.15">
      <c r="A305" s="14">
        <v>20</v>
      </c>
      <c r="B305" s="20" t="str">
        <f>ＡＢＣ!B292</f>
        <v>[ラビオリのスープ]</v>
      </c>
      <c r="C305" s="23">
        <f>ＡＢＣ!C292</f>
        <v>0</v>
      </c>
      <c r="E305" s="63" t="str">
        <f>ＡＢＣ!H292</f>
        <v>こしょう混合</v>
      </c>
      <c r="F305" s="24">
        <f>ＡＢＣ!I292</f>
        <v>0.01</v>
      </c>
      <c r="H305" s="63" t="str">
        <f>ＡＢＣ!N292</f>
        <v>冷凍ほぐしｴﾉｷ茸</v>
      </c>
      <c r="I305" s="24">
        <f>ＡＢＣ!O292</f>
        <v>5</v>
      </c>
    </row>
    <row r="306" spans="1:9" ht="18" customHeight="1" x14ac:dyDescent="0.15">
      <c r="A306" s="14">
        <v>21</v>
      </c>
      <c r="B306" s="61" t="str">
        <f>ＡＢＣ!B293</f>
        <v>ラビオリ</v>
      </c>
      <c r="C306" s="23">
        <f>ＡＢＣ!C293</f>
        <v>10</v>
      </c>
      <c r="E306" s="63" t="str">
        <f>ＡＢＣ!H293</f>
        <v>ウスターソ－ス</v>
      </c>
      <c r="F306" s="24">
        <f>ＡＢＣ!I293</f>
        <v>0.8</v>
      </c>
      <c r="H306" s="63" t="str">
        <f>ＡＢＣ!N293</f>
        <v>にんじん</v>
      </c>
      <c r="I306" s="24">
        <f>ＡＢＣ!O293</f>
        <v>5.36</v>
      </c>
    </row>
    <row r="307" spans="1:9" ht="18" customHeight="1" x14ac:dyDescent="0.15">
      <c r="A307" s="14">
        <v>22</v>
      </c>
      <c r="B307" s="61" t="str">
        <f>ＡＢＣ!B294</f>
        <v>たまねぎ</v>
      </c>
      <c r="C307" s="23">
        <f>ＡＢＣ!C294</f>
        <v>15</v>
      </c>
      <c r="E307" s="63" t="str">
        <f>ＡＢＣ!H294</f>
        <v>こいくちしょうゆ</v>
      </c>
      <c r="F307" s="24">
        <f>ＡＢＣ!I294</f>
        <v>0.8</v>
      </c>
      <c r="H307" s="63" t="str">
        <f>ＡＢＣ!N294</f>
        <v>きくらげ</v>
      </c>
      <c r="I307" s="24">
        <f>ＡＢＣ!O294</f>
        <v>0.5</v>
      </c>
    </row>
    <row r="308" spans="1:9" ht="18" customHeight="1" x14ac:dyDescent="0.15">
      <c r="A308" s="14">
        <v>23</v>
      </c>
      <c r="B308" s="61" t="str">
        <f>ＡＢＣ!B295</f>
        <v>にんじん</v>
      </c>
      <c r="C308" s="23">
        <f>ＡＢＣ!C295</f>
        <v>5</v>
      </c>
      <c r="E308" s="63" t="str">
        <f>ＡＢＣ!H295</f>
        <v>ベリオオリーブ油</v>
      </c>
      <c r="F308" s="24">
        <f>ＡＢＣ!I295</f>
        <v>0.8</v>
      </c>
      <c r="H308" s="63" t="str">
        <f>ＡＢＣ!N295</f>
        <v>冷凍チンゲンサイ</v>
      </c>
      <c r="I308" s="24">
        <f>ＡＢＣ!O295</f>
        <v>6</v>
      </c>
    </row>
    <row r="309" spans="1:9" ht="18" customHeight="1" x14ac:dyDescent="0.15">
      <c r="A309" s="14">
        <v>24</v>
      </c>
      <c r="B309" s="61" t="str">
        <f>ＡＢＣ!B296</f>
        <v>冷凍ほうれん草</v>
      </c>
      <c r="C309" s="23">
        <f>ＡＢＣ!C296</f>
        <v>8</v>
      </c>
      <c r="E309" s="25">
        <f>ＡＢＣ!H296</f>
        <v>0</v>
      </c>
      <c r="F309" s="24">
        <f>ＡＢＣ!I296</f>
        <v>0</v>
      </c>
      <c r="H309" s="63" t="str">
        <f>ＡＢＣ!N296</f>
        <v>がらスープ</v>
      </c>
      <c r="I309" s="24">
        <f>ＡＢＣ!O296</f>
        <v>3</v>
      </c>
    </row>
    <row r="310" spans="1:9" ht="18" customHeight="1" x14ac:dyDescent="0.15">
      <c r="A310" s="14">
        <v>25</v>
      </c>
      <c r="B310" s="61" t="str">
        <f>ＡＢＣ!B297</f>
        <v>がらスープ（チキン）</v>
      </c>
      <c r="C310" s="22">
        <f>ＡＢＣ!C297</f>
        <v>3</v>
      </c>
      <c r="E310" s="25" t="str">
        <f>ＡＢＣ!H297</f>
        <v>[いろどりサラダ]</v>
      </c>
      <c r="F310" s="24">
        <f>ＡＢＣ!I297</f>
        <v>0</v>
      </c>
      <c r="H310" s="63" t="str">
        <f>ＡＢＣ!N297</f>
        <v>食塩</v>
      </c>
      <c r="I310" s="24">
        <f>ＡＢＣ!O297</f>
        <v>0.3</v>
      </c>
    </row>
    <row r="311" spans="1:9" ht="18" customHeight="1" x14ac:dyDescent="0.15">
      <c r="A311" s="14">
        <v>26</v>
      </c>
      <c r="B311" s="61" t="str">
        <f>ＡＢＣ!B298</f>
        <v>食塩</v>
      </c>
      <c r="C311" s="23">
        <f>ＡＢＣ!C298</f>
        <v>0.3</v>
      </c>
      <c r="E311" s="63" t="str">
        <f>ＡＢＣ!H298</f>
        <v>まぐろ油漬け</v>
      </c>
      <c r="F311" s="24">
        <f>ＡＢＣ!I298</f>
        <v>3.57</v>
      </c>
      <c r="H311" s="63" t="str">
        <f>ＡＢＣ!N298</f>
        <v>こしょう混合</v>
      </c>
      <c r="I311" s="24">
        <f>ＡＢＣ!O298</f>
        <v>0.01</v>
      </c>
    </row>
    <row r="312" spans="1:9" ht="18" customHeight="1" x14ac:dyDescent="0.15">
      <c r="A312" s="14">
        <v>27</v>
      </c>
      <c r="B312" s="61" t="str">
        <f>ＡＢＣ!B299</f>
        <v>こしょう混合</v>
      </c>
      <c r="C312" s="23">
        <f>ＡＢＣ!C299</f>
        <v>0.01</v>
      </c>
      <c r="E312" s="63" t="str">
        <f>ＡＢＣ!H299</f>
        <v>キャベツ</v>
      </c>
      <c r="F312" s="24">
        <f>ＡＢＣ!I299</f>
        <v>18</v>
      </c>
      <c r="H312" s="63" t="str">
        <f>ＡＢＣ!N299</f>
        <v>うすくちしょうゆ</v>
      </c>
      <c r="I312" s="24">
        <f>ＡＢＣ!O299</f>
        <v>2</v>
      </c>
    </row>
    <row r="313" spans="1:9" ht="18" customHeight="1" x14ac:dyDescent="0.15">
      <c r="A313" s="14">
        <v>28</v>
      </c>
      <c r="B313" s="61" t="str">
        <f>ＡＢＣ!B300</f>
        <v>白ワイン</v>
      </c>
      <c r="C313" s="23">
        <f>ＡＢＣ!C300</f>
        <v>0.8</v>
      </c>
      <c r="E313" s="63" t="str">
        <f>ＡＢＣ!H300</f>
        <v>きゅうり</v>
      </c>
      <c r="F313" s="24">
        <f>ＡＢＣ!I300</f>
        <v>15</v>
      </c>
      <c r="H313" s="63" t="str">
        <f>ＡＢＣ!N300</f>
        <v>酒</v>
      </c>
      <c r="I313" s="24">
        <f>ＡＢＣ!O300</f>
        <v>0.5</v>
      </c>
    </row>
    <row r="314" spans="1:9" ht="18" customHeight="1" x14ac:dyDescent="0.15">
      <c r="A314" s="14">
        <v>29</v>
      </c>
      <c r="B314" s="61" t="str">
        <f>ＡＢＣ!B301</f>
        <v>うすくちしょうゆ</v>
      </c>
      <c r="C314" s="23">
        <f>ＡＢＣ!C301</f>
        <v>1.5</v>
      </c>
      <c r="E314" s="63" t="str">
        <f>ＡＢＣ!H301</f>
        <v>にんじん</v>
      </c>
      <c r="F314" s="24">
        <f>ＡＢＣ!I301</f>
        <v>7</v>
      </c>
      <c r="H314" s="63" t="str">
        <f>ＡＢＣ!N301</f>
        <v>サラダ油</v>
      </c>
      <c r="I314" s="24">
        <f>ＡＢＣ!O301</f>
        <v>0.3</v>
      </c>
    </row>
    <row r="315" spans="1:9" ht="18" customHeight="1" x14ac:dyDescent="0.15">
      <c r="A315" s="14">
        <v>30</v>
      </c>
      <c r="B315" s="61" t="str">
        <f>ＡＢＣ!B302</f>
        <v>サラダ油</v>
      </c>
      <c r="C315" s="23">
        <f>ＡＢＣ!C302</f>
        <v>0.3</v>
      </c>
      <c r="E315" s="63" t="str">
        <f>ＡＢＣ!H302</f>
        <v>冷凍枝豆</v>
      </c>
      <c r="F315" s="24">
        <f>ＡＢＣ!I302</f>
        <v>7</v>
      </c>
      <c r="H315" s="25">
        <f>ＡＢＣ!N302</f>
        <v>0</v>
      </c>
      <c r="I315" s="24">
        <f>ＡＢＣ!O302</f>
        <v>0</v>
      </c>
    </row>
    <row r="316" spans="1:9" ht="18" customHeight="1" x14ac:dyDescent="0.15">
      <c r="A316" s="14">
        <v>31</v>
      </c>
      <c r="B316" s="20">
        <f>ＡＢＣ!B303</f>
        <v>0</v>
      </c>
      <c r="C316" s="23">
        <f>ＡＢＣ!C303</f>
        <v>0</v>
      </c>
      <c r="E316" s="63" t="str">
        <f>ＡＢＣ!H303</f>
        <v>冷凍コーン</v>
      </c>
      <c r="F316" s="24">
        <f>ＡＢＣ!I303</f>
        <v>7</v>
      </c>
      <c r="H316" s="25">
        <f>ＡＢＣ!N303</f>
        <v>0</v>
      </c>
      <c r="I316" s="24">
        <f>ＡＢＣ!O303</f>
        <v>0</v>
      </c>
    </row>
    <row r="317" spans="1:9" ht="18" customHeight="1" x14ac:dyDescent="0.15">
      <c r="A317" s="14">
        <v>32</v>
      </c>
      <c r="B317" s="20">
        <f>ＡＢＣ!B304</f>
        <v>0</v>
      </c>
      <c r="C317" s="23">
        <f>ＡＢＣ!C304</f>
        <v>0</v>
      </c>
      <c r="E317" s="63" t="str">
        <f>ＡＢＣ!H304</f>
        <v>イタリアンドレッシング</v>
      </c>
      <c r="F317" s="24">
        <f>ＡＢＣ!I304</f>
        <v>3.2</v>
      </c>
      <c r="H317" s="25">
        <f>ＡＢＣ!N304</f>
        <v>0</v>
      </c>
      <c r="I317" s="24">
        <f>ＡＢＣ!O304</f>
        <v>0</v>
      </c>
    </row>
    <row r="318" spans="1:9" ht="18" customHeight="1" x14ac:dyDescent="0.15">
      <c r="A318" s="14">
        <v>33</v>
      </c>
      <c r="B318" s="20">
        <f>ＡＢＣ!B305</f>
        <v>0</v>
      </c>
      <c r="C318" s="23">
        <f>ＡＢＣ!C305</f>
        <v>0</v>
      </c>
      <c r="E318" s="63" t="str">
        <f>ＡＢＣ!H305</f>
        <v>食塩</v>
      </c>
      <c r="F318" s="24">
        <f>ＡＢＣ!I305</f>
        <v>0.2</v>
      </c>
      <c r="H318" s="25">
        <f>ＡＢＣ!N305</f>
        <v>0</v>
      </c>
      <c r="I318" s="24">
        <f>ＡＢＣ!O305</f>
        <v>0</v>
      </c>
    </row>
    <row r="319" spans="1:9" ht="18" customHeight="1" x14ac:dyDescent="0.15">
      <c r="A319" s="14">
        <v>34</v>
      </c>
      <c r="B319" s="20">
        <f>ＡＢＣ!B306</f>
        <v>0</v>
      </c>
      <c r="C319" s="23">
        <f>ＡＢＣ!C306</f>
        <v>0</v>
      </c>
      <c r="E319" s="63">
        <f>ＡＢＣ!H306</f>
        <v>0</v>
      </c>
      <c r="F319" s="24">
        <f>ＡＢＣ!I306</f>
        <v>0</v>
      </c>
      <c r="H319" s="25">
        <f>ＡＢＣ!N306</f>
        <v>0</v>
      </c>
      <c r="I319" s="24">
        <f>ＡＢＣ!O306</f>
        <v>0</v>
      </c>
    </row>
    <row r="320" spans="1:9" ht="18" customHeight="1" x14ac:dyDescent="0.15">
      <c r="A320" s="14">
        <v>35</v>
      </c>
      <c r="B320" s="20">
        <f>ＡＢＣ!B307</f>
        <v>0</v>
      </c>
      <c r="C320" s="23">
        <f>ＡＢＣ!C307</f>
        <v>0</v>
      </c>
      <c r="E320" s="25">
        <f>ＡＢＣ!H307</f>
        <v>0</v>
      </c>
      <c r="F320" s="24">
        <f>ＡＢＣ!I307</f>
        <v>0</v>
      </c>
      <c r="H320" s="25">
        <f>ＡＢＣ!N307</f>
        <v>0</v>
      </c>
      <c r="I320" s="24">
        <f>ＡＢＣ!O307</f>
        <v>0</v>
      </c>
    </row>
    <row r="321" spans="1:9" ht="18" customHeight="1" x14ac:dyDescent="0.15">
      <c r="A321" s="14">
        <v>36</v>
      </c>
      <c r="B321" s="20">
        <f>ＡＢＣ!B308</f>
        <v>0</v>
      </c>
      <c r="C321" s="23">
        <f>ＡＢＣ!C308</f>
        <v>0</v>
      </c>
      <c r="E321" s="25">
        <f>ＡＢＣ!H308</f>
        <v>0</v>
      </c>
      <c r="F321" s="24">
        <f>ＡＢＣ!I308</f>
        <v>0</v>
      </c>
      <c r="H321" s="25">
        <f>ＡＢＣ!N308</f>
        <v>0</v>
      </c>
      <c r="I321" s="24">
        <f>ＡＢＣ!O308</f>
        <v>0</v>
      </c>
    </row>
    <row r="322" spans="1:9" ht="6.75" customHeight="1" x14ac:dyDescent="0.15"/>
    <row r="323" spans="1:9" ht="6.75" customHeight="1" x14ac:dyDescent="0.15"/>
    <row r="324" spans="1:9" ht="15" customHeight="1" x14ac:dyDescent="0.15">
      <c r="B324" s="15">
        <v>45838</v>
      </c>
      <c r="E324" s="76">
        <v>45474</v>
      </c>
      <c r="F324" s="75"/>
      <c r="G324" s="75"/>
      <c r="H324" s="76">
        <v>45475</v>
      </c>
      <c r="I324" s="75"/>
    </row>
    <row r="325" spans="1:9" ht="6" customHeight="1" x14ac:dyDescent="0.15">
      <c r="B325" s="15"/>
      <c r="E325" s="76"/>
      <c r="F325" s="75"/>
      <c r="G325" s="75"/>
      <c r="H325" s="76"/>
      <c r="I325" s="75"/>
    </row>
    <row r="326" spans="1:9" ht="21" customHeight="1" x14ac:dyDescent="0.15">
      <c r="B326" s="107" t="s">
        <v>1</v>
      </c>
      <c r="C326" s="108"/>
      <c r="E326" s="106" t="s">
        <v>1</v>
      </c>
      <c r="F326" s="106"/>
      <c r="G326" s="75"/>
      <c r="H326" s="106" t="s">
        <v>1</v>
      </c>
      <c r="I326" s="106"/>
    </row>
    <row r="327" spans="1:9" ht="21" customHeight="1" x14ac:dyDescent="0.15">
      <c r="B327" s="109" t="str">
        <f>ＡＢＣ!B312</f>
        <v>ご飯</v>
      </c>
      <c r="C327" s="110"/>
      <c r="E327" s="104" t="str">
        <f>ＡＢＣ!H312</f>
        <v>夏野菜カレー</v>
      </c>
      <c r="F327" s="104"/>
      <c r="G327" s="75"/>
      <c r="H327" s="104" t="str">
        <f>ＡＢＣ!N312</f>
        <v>ご飯</v>
      </c>
      <c r="I327" s="104"/>
    </row>
    <row r="328" spans="1:9" ht="21" customHeight="1" x14ac:dyDescent="0.15">
      <c r="B328" s="109" t="str">
        <f>ＡＢＣ!B313</f>
        <v>チキンカツ</v>
      </c>
      <c r="C328" s="110"/>
      <c r="E328" s="104" t="str">
        <f>ＡＢＣ!H313</f>
        <v>わかめのサラダ</v>
      </c>
      <c r="F328" s="104"/>
      <c r="G328" s="75"/>
      <c r="H328" s="104" t="str">
        <f>ＡＢＣ!N313</f>
        <v>さばのしょうが煮</v>
      </c>
      <c r="I328" s="104"/>
    </row>
    <row r="329" spans="1:9" ht="21" customHeight="1" x14ac:dyDescent="0.15">
      <c r="B329" s="109" t="str">
        <f>ＡＢＣ!B314</f>
        <v>ごましそあえ</v>
      </c>
      <c r="C329" s="110"/>
      <c r="E329" s="104">
        <f>ＡＢＣ!H314</f>
        <v>0</v>
      </c>
      <c r="F329" s="104"/>
      <c r="G329" s="75"/>
      <c r="H329" s="104" t="str">
        <f>ＡＢＣ!N314</f>
        <v>きんぴらごぼう</v>
      </c>
      <c r="I329" s="104"/>
    </row>
    <row r="330" spans="1:9" ht="21" customHeight="1" x14ac:dyDescent="0.15">
      <c r="B330" s="109" t="str">
        <f>ＡＢＣ!B315</f>
        <v>ほうれんそうのすまし汁</v>
      </c>
      <c r="C330" s="110"/>
      <c r="E330" s="104">
        <f>ＡＢＣ!H315</f>
        <v>0</v>
      </c>
      <c r="F330" s="104"/>
      <c r="G330" s="75"/>
      <c r="H330" s="104" t="str">
        <f>ＡＢＣ!N315</f>
        <v>鶏団子のすまし汁</v>
      </c>
      <c r="I330" s="104"/>
    </row>
    <row r="331" spans="1:9" ht="15" customHeight="1" x14ac:dyDescent="0.15">
      <c r="B331" s="16" t="s">
        <v>13</v>
      </c>
      <c r="C331" s="16" t="s">
        <v>14</v>
      </c>
      <c r="E331" s="91" t="s">
        <v>13</v>
      </c>
      <c r="F331" s="91" t="s">
        <v>14</v>
      </c>
      <c r="G331" s="75"/>
      <c r="H331" s="91" t="s">
        <v>13</v>
      </c>
      <c r="I331" s="91" t="s">
        <v>14</v>
      </c>
    </row>
    <row r="332" spans="1:9" ht="18" customHeight="1" x14ac:dyDescent="0.15">
      <c r="A332" s="14">
        <v>1</v>
      </c>
      <c r="B332" s="20" t="str">
        <f>ＡＢＣ!B317</f>
        <v>[ご飯]</v>
      </c>
      <c r="C332" s="24">
        <f>ＡＢＣ!C317</f>
        <v>80</v>
      </c>
      <c r="E332" s="77" t="str">
        <f>ＡＢＣ!H317</f>
        <v>[ご飯]</v>
      </c>
      <c r="F332" s="78">
        <f>ＡＢＣ!I317</f>
        <v>80</v>
      </c>
      <c r="G332" s="96"/>
      <c r="H332" s="77" t="str">
        <f>ＡＢＣ!N317</f>
        <v>[ご飯]</v>
      </c>
      <c r="I332" s="78">
        <f>ＡＢＣ!O317</f>
        <v>80</v>
      </c>
    </row>
    <row r="333" spans="1:9" ht="18" customHeight="1" x14ac:dyDescent="0.15">
      <c r="A333" s="14">
        <v>2</v>
      </c>
      <c r="B333" s="20" t="str">
        <f>ＡＢＣ!B318</f>
        <v>[チキンカツ]</v>
      </c>
      <c r="C333" s="22">
        <f>ＡＢＣ!C318</f>
        <v>0</v>
      </c>
      <c r="E333" s="97" t="str">
        <f>ＡＢＣ!H318</f>
        <v>[夏野菜カレー]</v>
      </c>
      <c r="F333" s="78">
        <f>ＡＢＣ!I318</f>
        <v>0</v>
      </c>
      <c r="G333" s="75"/>
      <c r="H333" s="97" t="str">
        <f>ＡＢＣ!N318</f>
        <v>[さばのしょうが煮]</v>
      </c>
      <c r="I333" s="78">
        <f>ＡＢＣ!O318</f>
        <v>0</v>
      </c>
    </row>
    <row r="334" spans="1:9" ht="18" customHeight="1" x14ac:dyDescent="0.15">
      <c r="A334" s="14">
        <v>3</v>
      </c>
      <c r="B334" s="61" t="str">
        <f>ＡＢＣ!B319</f>
        <v>鶏むね肉</v>
      </c>
      <c r="C334" s="23">
        <f>ＡＢＣ!C319</f>
        <v>45</v>
      </c>
      <c r="E334" s="98" t="str">
        <f>ＡＢＣ!H319</f>
        <v>豚モモ</v>
      </c>
      <c r="F334" s="78">
        <f>ＡＢＣ!I319</f>
        <v>35</v>
      </c>
      <c r="G334" s="75"/>
      <c r="H334" s="98" t="str">
        <f>ＡＢＣ!N319</f>
        <v>さば生姜煮</v>
      </c>
      <c r="I334" s="78" t="str">
        <f>ＡＢＣ!O319</f>
        <v>1個</v>
      </c>
    </row>
    <row r="335" spans="1:9" ht="18" customHeight="1" x14ac:dyDescent="0.15">
      <c r="A335" s="14">
        <v>4</v>
      </c>
      <c r="B335" s="61" t="str">
        <f>ＡＢＣ!B320</f>
        <v>酒</v>
      </c>
      <c r="C335" s="23">
        <f>ＡＢＣ!C320</f>
        <v>0.8</v>
      </c>
      <c r="E335" s="98" t="str">
        <f>ＡＢＣ!H320</f>
        <v>にんにく</v>
      </c>
      <c r="F335" s="78">
        <f>ＡＢＣ!I320</f>
        <v>0.3</v>
      </c>
      <c r="G335" s="75"/>
      <c r="H335" s="97">
        <f>ＡＢＣ!N320</f>
        <v>0</v>
      </c>
      <c r="I335" s="78">
        <f>ＡＢＣ!O320</f>
        <v>0</v>
      </c>
    </row>
    <row r="336" spans="1:9" ht="18" customHeight="1" x14ac:dyDescent="0.15">
      <c r="A336" s="14">
        <v>5</v>
      </c>
      <c r="B336" s="61" t="str">
        <f>ＡＢＣ!B321</f>
        <v>うすくちしょうゆ</v>
      </c>
      <c r="C336" s="23">
        <f>ＡＢＣ!C321</f>
        <v>1</v>
      </c>
      <c r="E336" s="98" t="str">
        <f>ＡＢＣ!H321</f>
        <v>しょうが</v>
      </c>
      <c r="F336" s="78">
        <f>ＡＢＣ!I321</f>
        <v>0.2</v>
      </c>
      <c r="G336" s="75"/>
      <c r="H336" s="97" t="str">
        <f>ＡＢＣ!N321</f>
        <v>[きんぴらごぼう]</v>
      </c>
      <c r="I336" s="78">
        <f>ＡＢＣ!O321</f>
        <v>0</v>
      </c>
    </row>
    <row r="337" spans="1:9" ht="18" customHeight="1" x14ac:dyDescent="0.15">
      <c r="A337" s="14">
        <v>6</v>
      </c>
      <c r="B337" s="61" t="str">
        <f>ＡＢＣ!B322</f>
        <v>食塩</v>
      </c>
      <c r="C337" s="23">
        <f>ＡＢＣ!C322</f>
        <v>0.1</v>
      </c>
      <c r="E337" s="98" t="str">
        <f>ＡＢＣ!H322</f>
        <v>たまねぎ</v>
      </c>
      <c r="F337" s="78">
        <f>ＡＢＣ!I322</f>
        <v>30</v>
      </c>
      <c r="G337" s="75"/>
      <c r="H337" s="98" t="str">
        <f>ＡＢＣ!N322</f>
        <v>冷凍さつま揚げ</v>
      </c>
      <c r="I337" s="78">
        <f>ＡＢＣ!O322</f>
        <v>5</v>
      </c>
    </row>
    <row r="338" spans="1:9" ht="18" customHeight="1" x14ac:dyDescent="0.15">
      <c r="A338" s="14">
        <v>7</v>
      </c>
      <c r="B338" s="61" t="str">
        <f>ＡＢＣ!B323</f>
        <v>こしょう混合</v>
      </c>
      <c r="C338" s="23">
        <f>ＡＢＣ!C323</f>
        <v>0.01</v>
      </c>
      <c r="E338" s="98" t="str">
        <f>ＡＢＣ!H323</f>
        <v>かぼちゃ</v>
      </c>
      <c r="F338" s="78">
        <f>ＡＢＣ!I323</f>
        <v>25</v>
      </c>
      <c r="G338" s="75"/>
      <c r="H338" s="98" t="str">
        <f>ＡＢＣ!N323</f>
        <v>冷凍　千切ごぼう</v>
      </c>
      <c r="I338" s="78">
        <f>ＡＢＣ!O323</f>
        <v>18</v>
      </c>
    </row>
    <row r="339" spans="1:9" ht="18" customHeight="1" x14ac:dyDescent="0.15">
      <c r="A339" s="14">
        <v>8</v>
      </c>
      <c r="B339" s="61" t="str">
        <f>ＡＢＣ!B324</f>
        <v>薄力粉</v>
      </c>
      <c r="C339" s="23">
        <f>ＡＢＣ!C324</f>
        <v>4.8</v>
      </c>
      <c r="E339" s="98" t="str">
        <f>ＡＢＣ!H324</f>
        <v>ホールトマト</v>
      </c>
      <c r="F339" s="78">
        <f>ＡＢＣ!I324</f>
        <v>5</v>
      </c>
      <c r="G339" s="75"/>
      <c r="H339" s="98" t="str">
        <f>ＡＢＣ!N324</f>
        <v>突きこんにゃく</v>
      </c>
      <c r="I339" s="78">
        <f>ＡＢＣ!O324</f>
        <v>12.5</v>
      </c>
    </row>
    <row r="340" spans="1:9" ht="18" customHeight="1" x14ac:dyDescent="0.15">
      <c r="A340" s="14">
        <v>9</v>
      </c>
      <c r="B340" s="61" t="str">
        <f>ＡＢＣ!B325</f>
        <v>パン粉</v>
      </c>
      <c r="C340" s="23">
        <f>ＡＢＣ!C325</f>
        <v>8</v>
      </c>
      <c r="E340" s="98" t="str">
        <f>ＡＢＣ!H325</f>
        <v>なす</v>
      </c>
      <c r="F340" s="78">
        <f>ＡＢＣ!I325</f>
        <v>8</v>
      </c>
      <c r="G340" s="75"/>
      <c r="H340" s="98" t="str">
        <f>ＡＢＣ!N325</f>
        <v>にんじん</v>
      </c>
      <c r="I340" s="78">
        <f>ＡＢＣ!O325</f>
        <v>5.36</v>
      </c>
    </row>
    <row r="341" spans="1:9" ht="18" customHeight="1" x14ac:dyDescent="0.15">
      <c r="A341" s="14">
        <v>10</v>
      </c>
      <c r="B341" s="61" t="str">
        <f>ＡＢＣ!B326</f>
        <v>揚げ油</v>
      </c>
      <c r="C341" s="23">
        <f>ＡＢＣ!C326</f>
        <v>4.5</v>
      </c>
      <c r="E341" s="98" t="str">
        <f>ＡＢＣ!H326</f>
        <v>冷凍枝豆</v>
      </c>
      <c r="F341" s="78">
        <f>ＡＢＣ!I326</f>
        <v>5</v>
      </c>
      <c r="G341" s="75"/>
      <c r="H341" s="98" t="str">
        <f>ＡＢＣ!N326</f>
        <v>さやいんげん</v>
      </c>
      <c r="I341" s="78">
        <f>ＡＢＣ!O326</f>
        <v>3.13</v>
      </c>
    </row>
    <row r="342" spans="1:9" ht="18" customHeight="1" x14ac:dyDescent="0.15">
      <c r="A342" s="14">
        <v>11</v>
      </c>
      <c r="B342" s="20">
        <f>ＡＢＣ!B327</f>
        <v>0</v>
      </c>
      <c r="C342" s="23">
        <f>ＡＢＣ!C327</f>
        <v>0</v>
      </c>
      <c r="E342" s="98" t="str">
        <f>ＡＢＣ!H327</f>
        <v>サラダ油</v>
      </c>
      <c r="F342" s="78">
        <f>ＡＢＣ!I327</f>
        <v>0.3</v>
      </c>
      <c r="G342" s="75"/>
      <c r="H342" s="98" t="str">
        <f>ＡＢＣ!N327</f>
        <v>きくらげ</v>
      </c>
      <c r="I342" s="78">
        <f>ＡＢＣ!O327</f>
        <v>0.5</v>
      </c>
    </row>
    <row r="343" spans="1:9" ht="18" customHeight="1" x14ac:dyDescent="0.15">
      <c r="A343" s="14">
        <v>12</v>
      </c>
      <c r="B343" s="20" t="str">
        <f>ＡＢＣ!B328</f>
        <v>[ごましそあえ]</v>
      </c>
      <c r="C343" s="23">
        <f>ＡＢＣ!C328</f>
        <v>0</v>
      </c>
      <c r="E343" s="98" t="str">
        <f>ＡＢＣ!H328</f>
        <v>トマトケチャップ</v>
      </c>
      <c r="F343" s="78">
        <f>ＡＢＣ!I328</f>
        <v>3</v>
      </c>
      <c r="G343" s="75"/>
      <c r="H343" s="98" t="str">
        <f>ＡＢＣ!N328</f>
        <v>こいくちしょうゆ</v>
      </c>
      <c r="I343" s="78">
        <f>ＡＢＣ!O328</f>
        <v>2.2000000000000002</v>
      </c>
    </row>
    <row r="344" spans="1:9" ht="18" customHeight="1" x14ac:dyDescent="0.15">
      <c r="A344" s="14">
        <v>13</v>
      </c>
      <c r="B344" s="61" t="str">
        <f>ＡＢＣ!B329</f>
        <v>キャベツ</v>
      </c>
      <c r="C344" s="23">
        <f>ＡＢＣ!C329</f>
        <v>20</v>
      </c>
      <c r="E344" s="98" t="str">
        <f>ＡＢＣ!H329</f>
        <v>トマトピューレ</v>
      </c>
      <c r="F344" s="78">
        <f>ＡＢＣ!I329</f>
        <v>2</v>
      </c>
      <c r="G344" s="75"/>
      <c r="H344" s="98" t="str">
        <f>ＡＢＣ!N329</f>
        <v>酒</v>
      </c>
      <c r="I344" s="78">
        <f>ＡＢＣ!O329</f>
        <v>0.5</v>
      </c>
    </row>
    <row r="345" spans="1:9" ht="18" customHeight="1" x14ac:dyDescent="0.15">
      <c r="A345" s="14">
        <v>14</v>
      </c>
      <c r="B345" s="61" t="str">
        <f>ＡＢＣ!B330</f>
        <v>もやし</v>
      </c>
      <c r="C345" s="23">
        <f>ＡＢＣ!C330</f>
        <v>15</v>
      </c>
      <c r="E345" s="98" t="str">
        <f>ＡＢＣ!H330</f>
        <v>カレールーフレーク</v>
      </c>
      <c r="F345" s="78">
        <f>ＡＢＣ!I330</f>
        <v>11</v>
      </c>
      <c r="G345" s="75"/>
      <c r="H345" s="98" t="str">
        <f>ＡＢＣ!N330</f>
        <v>本みりん</v>
      </c>
      <c r="I345" s="78">
        <f>ＡＢＣ!O330</f>
        <v>0.5</v>
      </c>
    </row>
    <row r="346" spans="1:9" ht="18" customHeight="1" x14ac:dyDescent="0.15">
      <c r="A346" s="14">
        <v>15</v>
      </c>
      <c r="B346" s="61" t="str">
        <f>ＡＢＣ!B331</f>
        <v>国産小松菜カット</v>
      </c>
      <c r="C346" s="23">
        <f>ＡＢＣ!C331</f>
        <v>10</v>
      </c>
      <c r="E346" s="98" t="str">
        <f>ＡＢＣ!H331</f>
        <v>赤ワイン</v>
      </c>
      <c r="F346" s="78">
        <f>ＡＢＣ!I331</f>
        <v>0.8</v>
      </c>
      <c r="G346" s="75"/>
      <c r="H346" s="98" t="str">
        <f>ＡＢＣ!N331</f>
        <v>三温糖</v>
      </c>
      <c r="I346" s="78">
        <f>ＡＢＣ!O331</f>
        <v>1</v>
      </c>
    </row>
    <row r="347" spans="1:9" ht="18" customHeight="1" x14ac:dyDescent="0.15">
      <c r="A347" s="14">
        <v>16</v>
      </c>
      <c r="B347" s="61" t="str">
        <f>ＡＢＣ!B332</f>
        <v>にんじん</v>
      </c>
      <c r="C347" s="22">
        <f>ＡＢＣ!C332</f>
        <v>5.36</v>
      </c>
      <c r="E347" s="98" t="str">
        <f>ＡＢＣ!H332</f>
        <v>食塩</v>
      </c>
      <c r="F347" s="78">
        <f>ＡＢＣ!I332</f>
        <v>0.2</v>
      </c>
      <c r="G347" s="75"/>
      <c r="H347" s="98" t="str">
        <f>ＡＢＣ!N332</f>
        <v>サラダ油</v>
      </c>
      <c r="I347" s="78">
        <f>ＡＢＣ!O332</f>
        <v>0.3</v>
      </c>
    </row>
    <row r="348" spans="1:9" ht="18" customHeight="1" x14ac:dyDescent="0.15">
      <c r="A348" s="14">
        <v>17</v>
      </c>
      <c r="B348" s="61" t="str">
        <f>ＡＢＣ!B333</f>
        <v>いりごま</v>
      </c>
      <c r="C348" s="23">
        <f>ＡＢＣ!C333</f>
        <v>1.5</v>
      </c>
      <c r="E348" s="98" t="str">
        <f>ＡＢＣ!H333</f>
        <v>ウスターソ－ス</v>
      </c>
      <c r="F348" s="78">
        <f>ＡＢＣ!I333</f>
        <v>0.5</v>
      </c>
      <c r="G348" s="75"/>
      <c r="H348" s="98" t="str">
        <f>ＡＢＣ!N333</f>
        <v>すりごま</v>
      </c>
      <c r="I348" s="78">
        <f>ＡＢＣ!O333</f>
        <v>1</v>
      </c>
    </row>
    <row r="349" spans="1:9" ht="18" customHeight="1" x14ac:dyDescent="0.15">
      <c r="A349" s="14">
        <v>18</v>
      </c>
      <c r="B349" s="61" t="str">
        <f>ＡＢＣ!B334</f>
        <v>すりごま</v>
      </c>
      <c r="C349" s="23">
        <f>ＡＢＣ!C334</f>
        <v>0.54</v>
      </c>
      <c r="E349" s="98" t="str">
        <f>ＡＢＣ!H334</f>
        <v>　こいくちしょうゆ</v>
      </c>
      <c r="F349" s="78">
        <f>ＡＢＣ!I334</f>
        <v>0.6</v>
      </c>
      <c r="G349" s="75"/>
      <c r="H349" s="98" t="str">
        <f>ＡＢＣ!N334</f>
        <v>いりごま</v>
      </c>
      <c r="I349" s="78">
        <f>ＡＢＣ!O334</f>
        <v>0.5</v>
      </c>
    </row>
    <row r="350" spans="1:9" ht="18" customHeight="1" x14ac:dyDescent="0.15">
      <c r="A350" s="14">
        <v>19</v>
      </c>
      <c r="B350" s="61" t="str">
        <f>ＡＢＣ!B335</f>
        <v>赤しそ</v>
      </c>
      <c r="C350" s="23">
        <f>ＡＢＣ!C335</f>
        <v>0.4</v>
      </c>
      <c r="E350" s="97">
        <f>ＡＢＣ!H335</f>
        <v>0</v>
      </c>
      <c r="F350" s="78">
        <f>ＡＢＣ!I335</f>
        <v>0</v>
      </c>
      <c r="G350" s="75"/>
      <c r="H350" s="97">
        <f>ＡＢＣ!N335</f>
        <v>0</v>
      </c>
      <c r="I350" s="78">
        <f>ＡＢＣ!O335</f>
        <v>0</v>
      </c>
    </row>
    <row r="351" spans="1:9" ht="18" customHeight="1" x14ac:dyDescent="0.15">
      <c r="A351" s="14">
        <v>20</v>
      </c>
      <c r="B351" s="61" t="str">
        <f>ＡＢＣ!B336</f>
        <v>こいくちしょうゆ</v>
      </c>
      <c r="C351" s="23">
        <f>ＡＢＣ!C336</f>
        <v>0.6</v>
      </c>
      <c r="E351" s="97" t="str">
        <f>ＡＢＣ!H336</f>
        <v>[わかめのサラダ]</v>
      </c>
      <c r="F351" s="78">
        <f>ＡＢＣ!I336</f>
        <v>0</v>
      </c>
      <c r="G351" s="75"/>
      <c r="H351" s="97" t="str">
        <f>ＡＢＣ!N336</f>
        <v>[鶏団子のすまし汁]</v>
      </c>
      <c r="I351" s="78">
        <f>ＡＢＣ!O336</f>
        <v>0</v>
      </c>
    </row>
    <row r="352" spans="1:9" ht="18" customHeight="1" x14ac:dyDescent="0.15">
      <c r="A352" s="14">
        <v>21</v>
      </c>
      <c r="B352" s="61" t="str">
        <f>ＡＢＣ!B337</f>
        <v>うすくちしょうゆ</v>
      </c>
      <c r="C352" s="23">
        <f>ＡＢＣ!C337</f>
        <v>0.6</v>
      </c>
      <c r="E352" s="98" t="str">
        <f>ＡＢＣ!H337</f>
        <v>鶏ささみ水煮</v>
      </c>
      <c r="F352" s="78">
        <f>ＡＢＣ!I337</f>
        <v>7</v>
      </c>
      <c r="G352" s="75"/>
      <c r="H352" s="98" t="str">
        <f>ＡＢＣ!N337</f>
        <v>鶏肉団子</v>
      </c>
      <c r="I352" s="78">
        <f>ＡＢＣ!O337</f>
        <v>25</v>
      </c>
    </row>
    <row r="353" spans="1:9" ht="18" customHeight="1" x14ac:dyDescent="0.15">
      <c r="A353" s="14">
        <v>22</v>
      </c>
      <c r="B353" s="61" t="str">
        <f>ＡＢＣ!B338</f>
        <v>本みりん</v>
      </c>
      <c r="C353" s="23">
        <f>ＡＢＣ!C338</f>
        <v>0.5</v>
      </c>
      <c r="E353" s="98" t="str">
        <f>ＡＢＣ!H338</f>
        <v>カットわかめ</v>
      </c>
      <c r="F353" s="78">
        <f>ＡＢＣ!I338</f>
        <v>0.7</v>
      </c>
      <c r="G353" s="75"/>
      <c r="H353" s="98" t="str">
        <f>ＡＢＣ!N338</f>
        <v>たまねぎ</v>
      </c>
      <c r="I353" s="78">
        <f>ＡＢＣ!O338</f>
        <v>15</v>
      </c>
    </row>
    <row r="354" spans="1:9" ht="18" customHeight="1" x14ac:dyDescent="0.15">
      <c r="A354" s="14">
        <v>23</v>
      </c>
      <c r="B354" s="61" t="str">
        <f>ＡＢＣ!B339</f>
        <v>上白糖</v>
      </c>
      <c r="C354" s="23">
        <f>ＡＢＣ!C339</f>
        <v>0.5</v>
      </c>
      <c r="E354" s="98" t="str">
        <f>ＡＢＣ!H339</f>
        <v>冷凍ほうれん草</v>
      </c>
      <c r="F354" s="78">
        <f>ＡＢＣ!I339</f>
        <v>15</v>
      </c>
      <c r="G354" s="75"/>
      <c r="H354" s="98" t="str">
        <f>ＡＢＣ!N339</f>
        <v>冷凍ほぐしｴﾉｷ茸</v>
      </c>
      <c r="I354" s="78">
        <f>ＡＢＣ!O339</f>
        <v>5</v>
      </c>
    </row>
    <row r="355" spans="1:9" ht="18" customHeight="1" x14ac:dyDescent="0.15">
      <c r="A355" s="14">
        <v>24</v>
      </c>
      <c r="B355" s="61" t="str">
        <f>ＡＢＣ!B340</f>
        <v>食塩</v>
      </c>
      <c r="C355" s="23">
        <f>ＡＢＣ!C340</f>
        <v>0.05</v>
      </c>
      <c r="E355" s="98" t="str">
        <f>ＡＢＣ!H340</f>
        <v>もやし</v>
      </c>
      <c r="F355" s="78">
        <f>ＡＢＣ!I340</f>
        <v>15</v>
      </c>
      <c r="G355" s="75"/>
      <c r="H355" s="98" t="str">
        <f>ＡＢＣ!N340</f>
        <v>中ねぎ</v>
      </c>
      <c r="I355" s="78">
        <f>ＡＢＣ!O340</f>
        <v>2.78</v>
      </c>
    </row>
    <row r="356" spans="1:9" ht="18" customHeight="1" x14ac:dyDescent="0.15">
      <c r="A356" s="14">
        <v>25</v>
      </c>
      <c r="B356" s="20">
        <f>ＡＢＣ!B341</f>
        <v>0</v>
      </c>
      <c r="C356" s="22">
        <f>ＡＢＣ!C341</f>
        <v>0</v>
      </c>
      <c r="E356" s="98" t="str">
        <f>ＡＢＣ!H341</f>
        <v>冷凍コーン</v>
      </c>
      <c r="F356" s="78">
        <f>ＡＢＣ!I341</f>
        <v>5</v>
      </c>
      <c r="G356" s="75"/>
      <c r="H356" s="98" t="str">
        <f>ＡＢＣ!N341</f>
        <v>だし昆布</v>
      </c>
      <c r="I356" s="78">
        <f>ＡＢＣ!O341</f>
        <v>0.7</v>
      </c>
    </row>
    <row r="357" spans="1:9" ht="18" customHeight="1" x14ac:dyDescent="0.15">
      <c r="A357" s="14">
        <v>26</v>
      </c>
      <c r="B357" s="20" t="str">
        <f>ＡＢＣ!B342</f>
        <v>[ほうれんそうのすまし汁]</v>
      </c>
      <c r="C357" s="23">
        <f>ＡＢＣ!C342</f>
        <v>0</v>
      </c>
      <c r="E357" s="98" t="str">
        <f>ＡＢＣ!H342</f>
        <v>にんじん</v>
      </c>
      <c r="F357" s="78">
        <f>ＡＢＣ!I342</f>
        <v>5</v>
      </c>
      <c r="G357" s="75"/>
      <c r="H357" s="98" t="str">
        <f>ＡＢＣ!N342</f>
        <v>削りぶし</v>
      </c>
      <c r="I357" s="78">
        <f>ＡＢＣ!O342</f>
        <v>1.3</v>
      </c>
    </row>
    <row r="358" spans="1:9" ht="18" customHeight="1" x14ac:dyDescent="0.15">
      <c r="A358" s="14">
        <v>27</v>
      </c>
      <c r="B358" s="61" t="str">
        <f>ＡＢＣ!B343</f>
        <v>冷凍かまぼこ</v>
      </c>
      <c r="C358" s="23">
        <f>ＡＢＣ!C343</f>
        <v>8</v>
      </c>
      <c r="E358" s="98" t="str">
        <f>ＡＢＣ!H343</f>
        <v>青じそドレッシング</v>
      </c>
      <c r="F358" s="78">
        <f>ＡＢＣ!I343</f>
        <v>4</v>
      </c>
      <c r="G358" s="75"/>
      <c r="H358" s="98" t="str">
        <f>ＡＢＣ!N343</f>
        <v>酒</v>
      </c>
      <c r="I358" s="78">
        <f>ＡＢＣ!O343</f>
        <v>0.3</v>
      </c>
    </row>
    <row r="359" spans="1:9" ht="18" customHeight="1" x14ac:dyDescent="0.15">
      <c r="A359" s="14">
        <v>28</v>
      </c>
      <c r="B359" s="61" t="str">
        <f>ＡＢＣ!B344</f>
        <v>たまねぎ</v>
      </c>
      <c r="C359" s="23">
        <f>ＡＢＣ!C344</f>
        <v>18</v>
      </c>
      <c r="E359" s="98" t="str">
        <f>ＡＢＣ!H344</f>
        <v>食塩</v>
      </c>
      <c r="F359" s="78">
        <f>ＡＢＣ!I344</f>
        <v>0.1</v>
      </c>
      <c r="G359" s="75"/>
      <c r="H359" s="98" t="str">
        <f>ＡＢＣ!N344</f>
        <v>食塩</v>
      </c>
      <c r="I359" s="78">
        <f>ＡＢＣ!O344</f>
        <v>0.2</v>
      </c>
    </row>
    <row r="360" spans="1:9" ht="18" customHeight="1" x14ac:dyDescent="0.15">
      <c r="A360" s="14">
        <v>29</v>
      </c>
      <c r="B360" s="61" t="str">
        <f>ＡＢＣ!B345</f>
        <v>干し椎茸</v>
      </c>
      <c r="C360" s="23">
        <f>ＡＢＣ!C345</f>
        <v>0.3</v>
      </c>
      <c r="E360" s="97">
        <f>ＡＢＣ!H345</f>
        <v>0</v>
      </c>
      <c r="F360" s="78">
        <f>ＡＢＣ!I345</f>
        <v>0</v>
      </c>
      <c r="G360" s="75"/>
      <c r="H360" s="98" t="str">
        <f>ＡＢＣ!N345</f>
        <v>うすくちしょうゆ</v>
      </c>
      <c r="I360" s="78">
        <f>ＡＢＣ!O345</f>
        <v>2</v>
      </c>
    </row>
    <row r="361" spans="1:9" ht="18" customHeight="1" x14ac:dyDescent="0.15">
      <c r="A361" s="14">
        <v>30</v>
      </c>
      <c r="B361" s="61" t="str">
        <f>ＡＢＣ!B346</f>
        <v>冷凍ほうれん草</v>
      </c>
      <c r="C361" s="23">
        <f>ＡＢＣ!C346</f>
        <v>8</v>
      </c>
      <c r="E361" s="97">
        <f>ＡＢＣ!H346</f>
        <v>0</v>
      </c>
      <c r="F361" s="78">
        <f>ＡＢＣ!I346</f>
        <v>0</v>
      </c>
      <c r="G361" s="75"/>
      <c r="H361" s="97">
        <f>ＡＢＣ!N346</f>
        <v>0</v>
      </c>
      <c r="I361" s="78">
        <f>ＡＢＣ!O346</f>
        <v>0</v>
      </c>
    </row>
    <row r="362" spans="1:9" ht="18" customHeight="1" x14ac:dyDescent="0.15">
      <c r="A362" s="14">
        <v>31</v>
      </c>
      <c r="B362" s="61" t="str">
        <f>ＡＢＣ!B347</f>
        <v>だし昆布</v>
      </c>
      <c r="C362" s="23">
        <f>ＡＢＣ!C347</f>
        <v>0.7</v>
      </c>
      <c r="E362" s="97">
        <f>ＡＢＣ!H347</f>
        <v>0</v>
      </c>
      <c r="F362" s="78">
        <f>ＡＢＣ!I347</f>
        <v>0</v>
      </c>
      <c r="G362" s="75"/>
      <c r="H362" s="97">
        <f>ＡＢＣ!N347</f>
        <v>0</v>
      </c>
      <c r="I362" s="78">
        <f>ＡＢＣ!O347</f>
        <v>0</v>
      </c>
    </row>
    <row r="363" spans="1:9" ht="18" customHeight="1" x14ac:dyDescent="0.15">
      <c r="A363" s="14">
        <v>32</v>
      </c>
      <c r="B363" s="61" t="str">
        <f>ＡＢＣ!B348</f>
        <v>削りぶし</v>
      </c>
      <c r="C363" s="23">
        <f>ＡＢＣ!C348</f>
        <v>1.7</v>
      </c>
      <c r="E363" s="97">
        <f>ＡＢＣ!H348</f>
        <v>0</v>
      </c>
      <c r="F363" s="78">
        <f>ＡＢＣ!I348</f>
        <v>0</v>
      </c>
      <c r="G363" s="75"/>
      <c r="H363" s="97">
        <f>ＡＢＣ!N348</f>
        <v>0</v>
      </c>
      <c r="I363" s="78">
        <f>ＡＢＣ!O348</f>
        <v>0</v>
      </c>
    </row>
    <row r="364" spans="1:9" ht="18" customHeight="1" x14ac:dyDescent="0.15">
      <c r="A364" s="14">
        <v>33</v>
      </c>
      <c r="B364" s="61" t="str">
        <f>ＡＢＣ!B349</f>
        <v>食塩</v>
      </c>
      <c r="C364" s="23">
        <f>ＡＢＣ!C349</f>
        <v>0.3</v>
      </c>
      <c r="E364" s="97">
        <f>ＡＢＣ!H349</f>
        <v>0</v>
      </c>
      <c r="F364" s="78">
        <f>ＡＢＣ!I349</f>
        <v>0</v>
      </c>
      <c r="G364" s="75"/>
      <c r="H364" s="97">
        <f>ＡＢＣ!N349</f>
        <v>0</v>
      </c>
      <c r="I364" s="78">
        <f>ＡＢＣ!O349</f>
        <v>0</v>
      </c>
    </row>
    <row r="365" spans="1:9" ht="18" customHeight="1" x14ac:dyDescent="0.15">
      <c r="A365" s="14">
        <v>34</v>
      </c>
      <c r="B365" s="61" t="str">
        <f>ＡＢＣ!B350</f>
        <v>酒</v>
      </c>
      <c r="C365" s="23">
        <f>ＡＢＣ!C350</f>
        <v>0.5</v>
      </c>
      <c r="E365" s="97">
        <f>ＡＢＣ!H350</f>
        <v>0</v>
      </c>
      <c r="F365" s="78">
        <f>ＡＢＣ!I350</f>
        <v>0</v>
      </c>
      <c r="G365" s="75"/>
      <c r="H365" s="97">
        <f>ＡＢＣ!N350</f>
        <v>0</v>
      </c>
      <c r="I365" s="78">
        <f>ＡＢＣ!O350</f>
        <v>0</v>
      </c>
    </row>
    <row r="366" spans="1:9" ht="18" customHeight="1" x14ac:dyDescent="0.15">
      <c r="A366" s="14">
        <v>35</v>
      </c>
      <c r="B366" s="61" t="str">
        <f>ＡＢＣ!B351</f>
        <v>うすくちしょうゆ</v>
      </c>
      <c r="C366" s="23">
        <f>ＡＢＣ!C351</f>
        <v>2.2000000000000002</v>
      </c>
      <c r="E366" s="97">
        <f>ＡＢＣ!H351</f>
        <v>0</v>
      </c>
      <c r="F366" s="78">
        <f>ＡＢＣ!I351</f>
        <v>0</v>
      </c>
      <c r="G366" s="75"/>
      <c r="H366" s="97">
        <f>ＡＢＣ!N351</f>
        <v>0</v>
      </c>
      <c r="I366" s="78">
        <f>ＡＢＣ!O351</f>
        <v>0</v>
      </c>
    </row>
    <row r="367" spans="1:9" ht="18" customHeight="1" x14ac:dyDescent="0.15">
      <c r="A367" s="14">
        <v>36</v>
      </c>
      <c r="B367" s="20">
        <f>ＡＢＣ!B352</f>
        <v>0</v>
      </c>
      <c r="C367" s="23">
        <f>ＡＢＣ!C352</f>
        <v>0</v>
      </c>
      <c r="E367" s="97">
        <f>ＡＢＣ!H352</f>
        <v>0</v>
      </c>
      <c r="F367" s="78">
        <f>ＡＢＣ!I352</f>
        <v>0</v>
      </c>
      <c r="G367" s="75"/>
      <c r="H367" s="97">
        <f>ＡＢＣ!N352</f>
        <v>0</v>
      </c>
      <c r="I367" s="78">
        <f>ＡＢＣ!O352</f>
        <v>0</v>
      </c>
    </row>
    <row r="368" spans="1:9" ht="6.75" customHeight="1" x14ac:dyDescent="0.15">
      <c r="B368" s="18"/>
      <c r="C368" s="19"/>
      <c r="E368" s="73"/>
      <c r="F368" s="73"/>
      <c r="G368" s="73"/>
      <c r="H368" s="73"/>
      <c r="I368" s="73"/>
    </row>
    <row r="369" spans="5:9" x14ac:dyDescent="0.15">
      <c r="E369" s="73"/>
      <c r="F369" s="73"/>
      <c r="G369" s="73"/>
      <c r="H369" s="73"/>
      <c r="I369" s="73"/>
    </row>
  </sheetData>
  <sheetProtection sheet="1" formatCells="0" formatColumns="0" formatRows="0" insertColumns="0" insertRows="0" insertHyperlinks="0" deleteColumns="0" deleteRows="0" sort="0" autoFilter="0" pivotTables="0"/>
  <mergeCells count="120">
    <mergeCell ref="B329:C329"/>
    <mergeCell ref="E329:F329"/>
    <mergeCell ref="H329:I329"/>
    <mergeCell ref="B330:C330"/>
    <mergeCell ref="E330:F330"/>
    <mergeCell ref="H330:I330"/>
    <mergeCell ref="B327:C327"/>
    <mergeCell ref="E327:F327"/>
    <mergeCell ref="H327:I327"/>
    <mergeCell ref="B328:C328"/>
    <mergeCell ref="E328:F328"/>
    <mergeCell ref="H328:I328"/>
    <mergeCell ref="B284:C284"/>
    <mergeCell ref="E284:F284"/>
    <mergeCell ref="H284:I284"/>
    <mergeCell ref="B326:C326"/>
    <mergeCell ref="E326:F326"/>
    <mergeCell ref="H326:I326"/>
    <mergeCell ref="B282:C282"/>
    <mergeCell ref="E282:F282"/>
    <mergeCell ref="H282:I282"/>
    <mergeCell ref="B283:C283"/>
    <mergeCell ref="E283:F283"/>
    <mergeCell ref="H283:I283"/>
    <mergeCell ref="B280:C280"/>
    <mergeCell ref="E280:F280"/>
    <mergeCell ref="H280:I280"/>
    <mergeCell ref="B281:C281"/>
    <mergeCell ref="E281:F281"/>
    <mergeCell ref="H281:I281"/>
    <mergeCell ref="B237:C237"/>
    <mergeCell ref="E237:F237"/>
    <mergeCell ref="H237:I237"/>
    <mergeCell ref="B238:C238"/>
    <mergeCell ref="E238:F238"/>
    <mergeCell ref="H238:I238"/>
    <mergeCell ref="B235:C235"/>
    <mergeCell ref="E235:F235"/>
    <mergeCell ref="H235:I235"/>
    <mergeCell ref="B236:C236"/>
    <mergeCell ref="E236:F236"/>
    <mergeCell ref="H236:I236"/>
    <mergeCell ref="B192:C192"/>
    <mergeCell ref="E192:F192"/>
    <mergeCell ref="H192:I192"/>
    <mergeCell ref="B234:C234"/>
    <mergeCell ref="E234:F234"/>
    <mergeCell ref="H234:I234"/>
    <mergeCell ref="B190:C190"/>
    <mergeCell ref="E190:F190"/>
    <mergeCell ref="H190:I190"/>
    <mergeCell ref="B191:C191"/>
    <mergeCell ref="E191:F191"/>
    <mergeCell ref="H191:I191"/>
    <mergeCell ref="B188:C188"/>
    <mergeCell ref="E188:F188"/>
    <mergeCell ref="H188:I188"/>
    <mergeCell ref="B189:C189"/>
    <mergeCell ref="E189:F189"/>
    <mergeCell ref="H189:I189"/>
    <mergeCell ref="B145:C145"/>
    <mergeCell ref="E145:F145"/>
    <mergeCell ref="H145:I145"/>
    <mergeCell ref="B146:C146"/>
    <mergeCell ref="E146:F146"/>
    <mergeCell ref="H146:I146"/>
    <mergeCell ref="B143:C143"/>
    <mergeCell ref="E143:F143"/>
    <mergeCell ref="H143:I143"/>
    <mergeCell ref="B144:C144"/>
    <mergeCell ref="E144:F144"/>
    <mergeCell ref="H144:I144"/>
    <mergeCell ref="B100:C100"/>
    <mergeCell ref="E100:F100"/>
    <mergeCell ref="H100:I100"/>
    <mergeCell ref="B142:C142"/>
    <mergeCell ref="E142:F142"/>
    <mergeCell ref="H142:I142"/>
    <mergeCell ref="B98:C98"/>
    <mergeCell ref="E98:F98"/>
    <mergeCell ref="H98:I98"/>
    <mergeCell ref="B99:C99"/>
    <mergeCell ref="E99:F99"/>
    <mergeCell ref="H99:I99"/>
    <mergeCell ref="B96:C96"/>
    <mergeCell ref="E96:F96"/>
    <mergeCell ref="H96:I96"/>
    <mergeCell ref="B97:C97"/>
    <mergeCell ref="E97:F97"/>
    <mergeCell ref="H97:I97"/>
    <mergeCell ref="B53:C53"/>
    <mergeCell ref="E53:F53"/>
    <mergeCell ref="H53:I53"/>
    <mergeCell ref="B54:C54"/>
    <mergeCell ref="E54:F54"/>
    <mergeCell ref="H54:I54"/>
    <mergeCell ref="B51:C51"/>
    <mergeCell ref="E51:F51"/>
    <mergeCell ref="H51:I51"/>
    <mergeCell ref="B52:C52"/>
    <mergeCell ref="E52:F52"/>
    <mergeCell ref="H52:I52"/>
    <mergeCell ref="B8:C8"/>
    <mergeCell ref="E8:F8"/>
    <mergeCell ref="H8:I8"/>
    <mergeCell ref="B50:C50"/>
    <mergeCell ref="E50:F50"/>
    <mergeCell ref="H50:I50"/>
    <mergeCell ref="B6:C6"/>
    <mergeCell ref="E6:F6"/>
    <mergeCell ref="H6:I6"/>
    <mergeCell ref="B7:C7"/>
    <mergeCell ref="E7:F7"/>
    <mergeCell ref="H7:I7"/>
    <mergeCell ref="B4:C4"/>
    <mergeCell ref="E4:F4"/>
    <mergeCell ref="H4:I4"/>
    <mergeCell ref="B5:C5"/>
    <mergeCell ref="E5:F5"/>
    <mergeCell ref="H5:I5"/>
  </mergeCells>
  <phoneticPr fontId="1"/>
  <pageMargins left="0.25" right="0.25" top="0.59" bottom="0.59" header="0.3" footer="0.3"/>
  <pageSetup paperSize="9" orientation="portrait" r:id="rId1"/>
  <headerFooter>
    <oddHeader xml:space="preserve">&amp;C                                               詳細献立（各学校の行事に応じて給食が無い日があります。）&amp;RＡ
</oddHeader>
    <oddFooter>&amp;C&amp;P</oddFooter>
  </headerFooter>
  <rowBreaks count="7" manualBreakCount="7">
    <brk id="46" max="16383" man="1"/>
    <brk id="92" max="16383" man="1"/>
    <brk id="138" max="16383" man="1"/>
    <brk id="184" max="16383" man="1"/>
    <brk id="230" max="16383" man="1"/>
    <brk id="276" max="16383" man="1"/>
    <brk id="3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8"/>
  <sheetViews>
    <sheetView showZeros="0" view="pageBreakPreview" zoomScale="80" zoomScaleNormal="80" zoomScaleSheetLayoutView="80" workbookViewId="0">
      <selection activeCell="E12" sqref="E12"/>
    </sheetView>
  </sheetViews>
  <sheetFormatPr defaultColWidth="9" defaultRowHeight="13.5" x14ac:dyDescent="0.15"/>
  <cols>
    <col min="1" max="1" width="2" style="14" customWidth="1"/>
    <col min="2" max="2" width="18.75" style="3" customWidth="1"/>
    <col min="3" max="3" width="12.125" style="3" customWidth="1"/>
    <col min="4" max="4" width="1.25" style="3" customWidth="1"/>
    <col min="5" max="5" width="20.25" style="3" customWidth="1"/>
    <col min="6" max="6" width="11.25" style="3" customWidth="1"/>
    <col min="7" max="7" width="1.375" style="3" customWidth="1"/>
    <col min="8" max="8" width="18.75" style="3" customWidth="1"/>
    <col min="9" max="9" width="12.75" style="3" customWidth="1"/>
    <col min="10" max="10" width="1.125" style="3" customWidth="1"/>
    <col min="11" max="16384" width="9" style="3"/>
  </cols>
  <sheetData>
    <row r="1" spans="1:10" ht="6.75" customHeight="1" x14ac:dyDescent="0.15"/>
    <row r="2" spans="1:10" ht="15" customHeight="1" x14ac:dyDescent="0.15">
      <c r="A2" s="82"/>
      <c r="B2" s="81">
        <f>ＡＢＣ!B2</f>
        <v>0</v>
      </c>
      <c r="C2" s="82"/>
      <c r="D2" s="14"/>
      <c r="E2" s="74">
        <f>Ａ!E2</f>
        <v>0</v>
      </c>
      <c r="F2" s="75"/>
      <c r="H2" s="26">
        <f>Ａ!H2</f>
        <v>45810</v>
      </c>
    </row>
    <row r="3" spans="1:10" ht="6" customHeight="1" x14ac:dyDescent="0.15">
      <c r="A3" s="82"/>
      <c r="B3" s="83"/>
      <c r="C3" s="82"/>
      <c r="D3" s="14"/>
      <c r="E3" s="76"/>
      <c r="F3" s="75"/>
      <c r="H3" s="15"/>
    </row>
    <row r="4" spans="1:10" ht="21" customHeight="1" x14ac:dyDescent="0.15">
      <c r="A4" s="82"/>
      <c r="B4" s="112" t="s">
        <v>1</v>
      </c>
      <c r="C4" s="112"/>
      <c r="D4" s="14"/>
      <c r="E4" s="106" t="s">
        <v>1</v>
      </c>
      <c r="F4" s="106"/>
      <c r="H4" s="107" t="s">
        <v>1</v>
      </c>
      <c r="I4" s="108"/>
    </row>
    <row r="5" spans="1:10" ht="21" customHeight="1" x14ac:dyDescent="0.15">
      <c r="A5" s="82"/>
      <c r="B5" s="111" t="str">
        <f>ＡＢＣ!N4</f>
        <v>ご飯</v>
      </c>
      <c r="C5" s="111"/>
      <c r="D5" s="14"/>
      <c r="E5" s="104" t="str">
        <f>ＡＢＣ!B4</f>
        <v>ご飯</v>
      </c>
      <c r="F5" s="104"/>
      <c r="H5" s="109" t="str">
        <f>ＡＢＣ!H4</f>
        <v>担々飯</v>
      </c>
      <c r="I5" s="110"/>
    </row>
    <row r="6" spans="1:10" ht="21" customHeight="1" x14ac:dyDescent="0.15">
      <c r="A6" s="82"/>
      <c r="B6" s="111" t="str">
        <f>ＡＢＣ!N5</f>
        <v>厚揚げのそぼろ煮</v>
      </c>
      <c r="C6" s="111"/>
      <c r="D6" s="14"/>
      <c r="E6" s="104" t="str">
        <f>ＡＢＣ!B5</f>
        <v>鶏のガーリック揚げ</v>
      </c>
      <c r="F6" s="104"/>
      <c r="H6" s="109" t="str">
        <f>ＡＢＣ!H5</f>
        <v>春雨スープ</v>
      </c>
      <c r="I6" s="110"/>
    </row>
    <row r="7" spans="1:10" ht="21" customHeight="1" x14ac:dyDescent="0.15">
      <c r="A7" s="82"/>
      <c r="B7" s="111" t="str">
        <f>ＡＢＣ!N6</f>
        <v>昆布あえ</v>
      </c>
      <c r="C7" s="111"/>
      <c r="D7" s="14"/>
      <c r="E7" s="104" t="str">
        <f>ＡＢＣ!B6</f>
        <v>きんぴらごぼう</v>
      </c>
      <c r="F7" s="104"/>
      <c r="H7" s="109">
        <f>ＡＢＣ!H6</f>
        <v>0</v>
      </c>
      <c r="I7" s="110"/>
    </row>
    <row r="8" spans="1:10" ht="21" customHeight="1" x14ac:dyDescent="0.15">
      <c r="A8" s="82"/>
      <c r="B8" s="111">
        <f>ＡＢＣ!N7</f>
        <v>0</v>
      </c>
      <c r="C8" s="111"/>
      <c r="D8" s="14"/>
      <c r="E8" s="104" t="str">
        <f>ＡＢＣ!B7</f>
        <v>油揚げの味噌汁</v>
      </c>
      <c r="F8" s="104"/>
      <c r="H8" s="109">
        <f>ＡＢＣ!H7</f>
        <v>0</v>
      </c>
      <c r="I8" s="110"/>
    </row>
    <row r="9" spans="1:10" ht="15" customHeight="1" x14ac:dyDescent="0.15">
      <c r="A9" s="82"/>
      <c r="B9" s="93" t="s">
        <v>13</v>
      </c>
      <c r="C9" s="93" t="s">
        <v>14</v>
      </c>
      <c r="D9" s="14"/>
      <c r="E9" s="91" t="s">
        <v>13</v>
      </c>
      <c r="F9" s="91" t="s">
        <v>14</v>
      </c>
      <c r="H9" s="16" t="s">
        <v>13</v>
      </c>
      <c r="I9" s="16" t="s">
        <v>14</v>
      </c>
    </row>
    <row r="10" spans="1:10" ht="18" customHeight="1" x14ac:dyDescent="0.15">
      <c r="A10" s="82">
        <v>1</v>
      </c>
      <c r="B10" s="84" t="str">
        <f>ＡＢＣ!N9</f>
        <v>[ご飯]</v>
      </c>
      <c r="C10" s="85">
        <f>ＡＢＣ!O9</f>
        <v>0</v>
      </c>
      <c r="D10" s="14"/>
      <c r="E10" s="77" t="str">
        <f>ＡＢＣ!B9</f>
        <v>[ご飯]</v>
      </c>
      <c r="F10" s="78">
        <f>ＡＢＣ!C9</f>
        <v>0</v>
      </c>
      <c r="H10" s="20" t="str">
        <f>ＡＢＣ!H9</f>
        <v>[ご飯]</v>
      </c>
      <c r="I10" s="24">
        <f>ＡＢＣ!I9</f>
        <v>0</v>
      </c>
      <c r="J10" s="17"/>
    </row>
    <row r="11" spans="1:10" ht="18" customHeight="1" x14ac:dyDescent="0.15">
      <c r="A11" s="82">
        <v>2</v>
      </c>
      <c r="B11" s="84" t="str">
        <f>ＡＢＣ!N10</f>
        <v>[厚揚げのそぼろ煮]</v>
      </c>
      <c r="C11" s="88">
        <f>ＡＢＣ!O10</f>
        <v>0</v>
      </c>
      <c r="D11" s="14"/>
      <c r="E11" s="79" t="str">
        <f>ＡＢＣ!B10</f>
        <v>[鶏のガーリック揚げ]</v>
      </c>
      <c r="F11" s="78">
        <f>ＡＢＣ!C10</f>
        <v>0</v>
      </c>
      <c r="H11" s="21" t="str">
        <f>ＡＢＣ!H10</f>
        <v>[坦々飯の具]</v>
      </c>
      <c r="I11" s="24">
        <f>ＡＢＣ!I10</f>
        <v>0</v>
      </c>
      <c r="J11" s="17"/>
    </row>
    <row r="12" spans="1:10" ht="18" customHeight="1" x14ac:dyDescent="0.15">
      <c r="A12" s="82">
        <v>3</v>
      </c>
      <c r="B12" s="89" t="str">
        <f>ＡＢＣ!N11</f>
        <v>豚ひき肉</v>
      </c>
      <c r="C12" s="85">
        <f>ＡＢＣ!O11</f>
        <v>31.25</v>
      </c>
      <c r="D12" s="14"/>
      <c r="E12" s="80" t="str">
        <f>ＡＢＣ!B11</f>
        <v>鶏胸肉</v>
      </c>
      <c r="F12" s="78">
        <f>ＡＢＣ!C11</f>
        <v>45</v>
      </c>
      <c r="H12" s="62" t="str">
        <f>ＡＢＣ!H11</f>
        <v>豚ひき肉</v>
      </c>
      <c r="I12" s="24">
        <f>ＡＢＣ!I11</f>
        <v>35</v>
      </c>
      <c r="J12" s="17"/>
    </row>
    <row r="13" spans="1:10" ht="18" customHeight="1" x14ac:dyDescent="0.15">
      <c r="A13" s="82">
        <v>4</v>
      </c>
      <c r="B13" s="89" t="str">
        <f>ＡＢＣ!N12</f>
        <v>たまねぎ</v>
      </c>
      <c r="C13" s="85">
        <f>ＡＢＣ!O12</f>
        <v>12</v>
      </c>
      <c r="D13" s="14"/>
      <c r="E13" s="80" t="str">
        <f>ＡＢＣ!B12</f>
        <v>ガーリックパウダー</v>
      </c>
      <c r="F13" s="78">
        <f>ＡＢＣ!C12</f>
        <v>0.4</v>
      </c>
      <c r="H13" s="62" t="str">
        <f>ＡＢＣ!H12</f>
        <v>まめプラス</v>
      </c>
      <c r="I13" s="24">
        <f>ＡＢＣ!I12</f>
        <v>5</v>
      </c>
      <c r="J13" s="17"/>
    </row>
    <row r="14" spans="1:10" ht="18" customHeight="1" x14ac:dyDescent="0.15">
      <c r="A14" s="82">
        <v>5</v>
      </c>
      <c r="B14" s="89" t="str">
        <f>ＡＢＣ!N13</f>
        <v>じゃがいも</v>
      </c>
      <c r="C14" s="85">
        <f>ＡＢＣ!O13</f>
        <v>45</v>
      </c>
      <c r="D14" s="14"/>
      <c r="E14" s="80" t="str">
        <f>ＡＢＣ!B13</f>
        <v xml:space="preserve"> 食塩</v>
      </c>
      <c r="F14" s="78">
        <f>ＡＢＣ!C13</f>
        <v>0.1</v>
      </c>
      <c r="H14" s="62" t="str">
        <f>ＡＢＣ!H13</f>
        <v>たけのこ水煮</v>
      </c>
      <c r="I14" s="24">
        <f>ＡＢＣ!I13</f>
        <v>5</v>
      </c>
      <c r="J14" s="17"/>
    </row>
    <row r="15" spans="1:10" ht="18" customHeight="1" x14ac:dyDescent="0.15">
      <c r="A15" s="82">
        <v>6</v>
      </c>
      <c r="B15" s="89" t="str">
        <f>ＡＢＣ!N14</f>
        <v>さやいんげん</v>
      </c>
      <c r="C15" s="85">
        <f>ＡＢＣ!O14</f>
        <v>3.13</v>
      </c>
      <c r="D15" s="14"/>
      <c r="E15" s="80" t="str">
        <f>ＡＢＣ!B14</f>
        <v xml:space="preserve"> 酒</v>
      </c>
      <c r="F15" s="78">
        <f>ＡＢＣ!C14</f>
        <v>1</v>
      </c>
      <c r="H15" s="62" t="str">
        <f>ＡＢＣ!H14</f>
        <v>干し椎茸</v>
      </c>
      <c r="I15" s="24">
        <f>ＡＢＣ!I14</f>
        <v>0.5</v>
      </c>
      <c r="J15" s="17"/>
    </row>
    <row r="16" spans="1:10" ht="18" customHeight="1" x14ac:dyDescent="0.15">
      <c r="A16" s="82">
        <v>7</v>
      </c>
      <c r="B16" s="89" t="str">
        <f>ＡＢＣ!N15</f>
        <v>にんじん</v>
      </c>
      <c r="C16" s="85">
        <f>ＡＢＣ!O15</f>
        <v>12.5</v>
      </c>
      <c r="D16" s="14"/>
      <c r="E16" s="80" t="str">
        <f>ＡＢＣ!B15</f>
        <v>うすくちしょうゆ</v>
      </c>
      <c r="F16" s="78">
        <f>ＡＢＣ!C15</f>
        <v>1</v>
      </c>
      <c r="H16" s="62" t="str">
        <f>ＡＢＣ!H15</f>
        <v>たまねぎ</v>
      </c>
      <c r="I16" s="24">
        <f>ＡＢＣ!I15</f>
        <v>15</v>
      </c>
      <c r="J16" s="17"/>
    </row>
    <row r="17" spans="1:10" ht="18" customHeight="1" x14ac:dyDescent="0.15">
      <c r="A17" s="82">
        <v>8</v>
      </c>
      <c r="B17" s="89" t="str">
        <f>ＡＢＣ!N16</f>
        <v>突きこんにゃく</v>
      </c>
      <c r="C17" s="85">
        <f>ＡＢＣ!O16</f>
        <v>12.5</v>
      </c>
      <c r="D17" s="14"/>
      <c r="E17" s="80" t="str">
        <f>ＡＢＣ!B16</f>
        <v>かたくり粉</v>
      </c>
      <c r="F17" s="78">
        <f>ＡＢＣ!C16</f>
        <v>5</v>
      </c>
      <c r="H17" s="62" t="str">
        <f>ＡＢＣ!H16</f>
        <v>しょうが</v>
      </c>
      <c r="I17" s="24">
        <f>ＡＢＣ!I16</f>
        <v>0.2</v>
      </c>
      <c r="J17" s="17"/>
    </row>
    <row r="18" spans="1:10" ht="18" customHeight="1" x14ac:dyDescent="0.15">
      <c r="A18" s="82">
        <v>9</v>
      </c>
      <c r="B18" s="89" t="str">
        <f>ＡＢＣ!N17</f>
        <v>冷絹厚揚げ</v>
      </c>
      <c r="C18" s="85">
        <f>ＡＢＣ!O17</f>
        <v>40.909999999999997</v>
      </c>
      <c r="D18" s="14"/>
      <c r="E18" s="80" t="str">
        <f>ＡＢＣ!B17</f>
        <v>揚げ油</v>
      </c>
      <c r="F18" s="78">
        <f>ＡＢＣ!C17</f>
        <v>4</v>
      </c>
      <c r="H18" s="62" t="str">
        <f>ＡＢＣ!H17</f>
        <v>にんにく</v>
      </c>
      <c r="I18" s="24">
        <f>ＡＢＣ!I17</f>
        <v>0.2</v>
      </c>
      <c r="J18" s="17"/>
    </row>
    <row r="19" spans="1:10" ht="18" customHeight="1" x14ac:dyDescent="0.15">
      <c r="A19" s="82">
        <v>10</v>
      </c>
      <c r="B19" s="89" t="str">
        <f>ＡＢＣ!N18</f>
        <v>干し椎茸</v>
      </c>
      <c r="C19" s="85">
        <f>ＡＢＣ!O18</f>
        <v>1</v>
      </c>
      <c r="D19" s="14"/>
      <c r="E19" s="79">
        <f>ＡＢＣ!B18</f>
        <v>0</v>
      </c>
      <c r="F19" s="78">
        <f>ＡＢＣ!C18</f>
        <v>0</v>
      </c>
      <c r="H19" s="62" t="str">
        <f>ＡＢＣ!H18</f>
        <v>オイスターソース</v>
      </c>
      <c r="I19" s="24">
        <f>ＡＢＣ!I18</f>
        <v>1.1000000000000001</v>
      </c>
      <c r="J19" s="17"/>
    </row>
    <row r="20" spans="1:10" ht="18" customHeight="1" x14ac:dyDescent="0.15">
      <c r="A20" s="82">
        <v>11</v>
      </c>
      <c r="B20" s="89" t="str">
        <f>ＡＢＣ!N19</f>
        <v>サラダ油</v>
      </c>
      <c r="C20" s="85">
        <f>ＡＢＣ!O19</f>
        <v>0.3</v>
      </c>
      <c r="D20" s="14"/>
      <c r="E20" s="79" t="str">
        <f>ＡＢＣ!B19</f>
        <v>[きんぴらごぼう]</v>
      </c>
      <c r="F20" s="78">
        <f>ＡＢＣ!C19</f>
        <v>0</v>
      </c>
      <c r="H20" s="62" t="str">
        <f>ＡＢＣ!H19</f>
        <v>三温糖</v>
      </c>
      <c r="I20" s="24">
        <f>ＡＢＣ!I19</f>
        <v>0.4</v>
      </c>
      <c r="J20" s="17"/>
    </row>
    <row r="21" spans="1:10" ht="18" customHeight="1" x14ac:dyDescent="0.15">
      <c r="A21" s="82">
        <v>12</v>
      </c>
      <c r="B21" s="89" t="str">
        <f>ＡＢＣ!N20</f>
        <v>酒</v>
      </c>
      <c r="C21" s="85">
        <f>ＡＢＣ!O20</f>
        <v>1</v>
      </c>
      <c r="D21" s="14"/>
      <c r="E21" s="80" t="str">
        <f>ＡＢＣ!B20</f>
        <v>豚モモ</v>
      </c>
      <c r="F21" s="78">
        <f>ＡＢＣ!C20</f>
        <v>8</v>
      </c>
      <c r="H21" s="62" t="str">
        <f>ＡＢＣ!H20</f>
        <v>コチジャン</v>
      </c>
      <c r="I21" s="24">
        <f>ＡＢＣ!I20</f>
        <v>0.3</v>
      </c>
      <c r="J21" s="17"/>
    </row>
    <row r="22" spans="1:10" ht="18" customHeight="1" x14ac:dyDescent="0.15">
      <c r="A22" s="82">
        <v>13</v>
      </c>
      <c r="B22" s="89" t="str">
        <f>ＡＢＣ!N21</f>
        <v>三温糖</v>
      </c>
      <c r="C22" s="85">
        <f>ＡＢＣ!O21</f>
        <v>2</v>
      </c>
      <c r="D22" s="14"/>
      <c r="E22" s="80" t="str">
        <f>ＡＢＣ!B21</f>
        <v>冷凍千切ごぼう</v>
      </c>
      <c r="F22" s="78">
        <f>ＡＢＣ!C21</f>
        <v>16</v>
      </c>
      <c r="H22" s="62" t="str">
        <f>ＡＢＣ!H21</f>
        <v>調合赤だしみそ</v>
      </c>
      <c r="I22" s="24">
        <f>ＡＢＣ!I21</f>
        <v>4.5</v>
      </c>
      <c r="J22" s="17"/>
    </row>
    <row r="23" spans="1:10" ht="18" customHeight="1" x14ac:dyDescent="0.15">
      <c r="A23" s="82">
        <v>14</v>
      </c>
      <c r="B23" s="89" t="str">
        <f>ＡＢＣ!N22</f>
        <v>本みりん</v>
      </c>
      <c r="C23" s="85">
        <f>ＡＢＣ!O22</f>
        <v>1.3</v>
      </c>
      <c r="D23" s="14"/>
      <c r="E23" s="80" t="str">
        <f>ＡＢＣ!B22</f>
        <v>突きこんにゃく</v>
      </c>
      <c r="F23" s="78">
        <f>ＡＢＣ!C22</f>
        <v>12.5</v>
      </c>
      <c r="H23" s="62" t="str">
        <f>ＡＢＣ!H22</f>
        <v>こいくちしょうゆ</v>
      </c>
      <c r="I23" s="24">
        <f>ＡＢＣ!I22</f>
        <v>0.8</v>
      </c>
      <c r="J23" s="17"/>
    </row>
    <row r="24" spans="1:10" ht="18" customHeight="1" x14ac:dyDescent="0.15">
      <c r="A24" s="82">
        <v>15</v>
      </c>
      <c r="B24" s="89" t="str">
        <f>ＡＢＣ!N23</f>
        <v>こいくちしょうゆ</v>
      </c>
      <c r="C24" s="85">
        <f>ＡＢＣ!O23</f>
        <v>3.5</v>
      </c>
      <c r="D24" s="14"/>
      <c r="E24" s="80" t="str">
        <f>ＡＢＣ!B23</f>
        <v>にんじん</v>
      </c>
      <c r="F24" s="78">
        <f>ＡＢＣ!C23</f>
        <v>5</v>
      </c>
      <c r="H24" s="62" t="str">
        <f>ＡＢＣ!H23</f>
        <v>酒</v>
      </c>
      <c r="I24" s="24">
        <f>ＡＢＣ!I23</f>
        <v>1</v>
      </c>
      <c r="J24" s="17"/>
    </row>
    <row r="25" spans="1:10" ht="18" customHeight="1" x14ac:dyDescent="0.15">
      <c r="A25" s="82">
        <v>16</v>
      </c>
      <c r="B25" s="89" t="str">
        <f>ＡＢＣ!N24</f>
        <v>うすくちしょうゆ</v>
      </c>
      <c r="C25" s="88">
        <f>ＡＢＣ!O24</f>
        <v>1.5</v>
      </c>
      <c r="D25" s="14"/>
      <c r="E25" s="80" t="str">
        <f>ＡＢＣ!B24</f>
        <v>きくらげ</v>
      </c>
      <c r="F25" s="78">
        <f>ＡＢＣ!C24</f>
        <v>0.6</v>
      </c>
      <c r="H25" s="62" t="str">
        <f>ＡＢＣ!H24</f>
        <v>こしょう混合</v>
      </c>
      <c r="I25" s="24">
        <f>ＡＢＣ!I24</f>
        <v>0.01</v>
      </c>
      <c r="J25" s="17"/>
    </row>
    <row r="26" spans="1:10" ht="18" customHeight="1" x14ac:dyDescent="0.15">
      <c r="A26" s="82">
        <v>17</v>
      </c>
      <c r="B26" s="84">
        <f>ＡＢＣ!N25</f>
        <v>0</v>
      </c>
      <c r="C26" s="85">
        <f>ＡＢＣ!O25</f>
        <v>0</v>
      </c>
      <c r="D26" s="14"/>
      <c r="E26" s="80" t="str">
        <f>ＡＢＣ!B25</f>
        <v>さやいんげん</v>
      </c>
      <c r="F26" s="78">
        <f>ＡＢＣ!C25</f>
        <v>3</v>
      </c>
      <c r="H26" s="62" t="str">
        <f>ＡＢＣ!H25</f>
        <v>サラダ油</v>
      </c>
      <c r="I26" s="24">
        <f>ＡＢＣ!I25</f>
        <v>0.3</v>
      </c>
      <c r="J26" s="17"/>
    </row>
    <row r="27" spans="1:10" ht="18" customHeight="1" x14ac:dyDescent="0.15">
      <c r="A27" s="82">
        <v>18</v>
      </c>
      <c r="B27" s="84" t="str">
        <f>ＡＢＣ!N26</f>
        <v>[昆布和え]</v>
      </c>
      <c r="C27" s="85">
        <f>ＡＢＣ!O26</f>
        <v>0</v>
      </c>
      <c r="D27" s="14"/>
      <c r="E27" s="80" t="str">
        <f>ＡＢＣ!B26</f>
        <v>いりごま</v>
      </c>
      <c r="F27" s="78">
        <f>ＡＢＣ!C26</f>
        <v>1.55</v>
      </c>
      <c r="H27" s="62" t="str">
        <f>ＡＢＣ!H26</f>
        <v>冷凍ほうれん草</v>
      </c>
      <c r="I27" s="24">
        <f>ＡＢＣ!I26</f>
        <v>15</v>
      </c>
      <c r="J27" s="17"/>
    </row>
    <row r="28" spans="1:10" ht="18" customHeight="1" x14ac:dyDescent="0.15">
      <c r="A28" s="82">
        <v>19</v>
      </c>
      <c r="B28" s="89" t="str">
        <f>ＡＢＣ!N27</f>
        <v>キャベツ</v>
      </c>
      <c r="C28" s="85">
        <f>ＡＢＣ!O27</f>
        <v>25</v>
      </c>
      <c r="D28" s="14"/>
      <c r="E28" s="80" t="str">
        <f>ＡＢＣ!B27</f>
        <v>三温糖</v>
      </c>
      <c r="F28" s="78">
        <f>ＡＢＣ!C27</f>
        <v>1</v>
      </c>
      <c r="H28" s="62" t="str">
        <f>ＡＢＣ!H27</f>
        <v>もやし</v>
      </c>
      <c r="I28" s="24">
        <f>ＡＢＣ!I27</f>
        <v>15</v>
      </c>
      <c r="J28" s="17"/>
    </row>
    <row r="29" spans="1:10" ht="18" customHeight="1" x14ac:dyDescent="0.15">
      <c r="A29" s="82">
        <v>20</v>
      </c>
      <c r="B29" s="89" t="str">
        <f>ＡＢＣ!N28</f>
        <v>きゅうり</v>
      </c>
      <c r="C29" s="85">
        <f>ＡＢＣ!O28</f>
        <v>15</v>
      </c>
      <c r="D29" s="14"/>
      <c r="E29" s="80" t="str">
        <f>ＡＢＣ!B28</f>
        <v>こいくちしょうゆ</v>
      </c>
      <c r="F29" s="78">
        <f>ＡＢＣ!C28</f>
        <v>2</v>
      </c>
      <c r="H29" s="62" t="str">
        <f>ＡＢＣ!H28</f>
        <v>にんじん</v>
      </c>
      <c r="I29" s="24">
        <f>ＡＢＣ!I28</f>
        <v>5.36</v>
      </c>
      <c r="J29" s="17"/>
    </row>
    <row r="30" spans="1:10" ht="18" customHeight="1" x14ac:dyDescent="0.15">
      <c r="A30" s="82">
        <v>21</v>
      </c>
      <c r="B30" s="89" t="str">
        <f>ＡＢＣ!N29</f>
        <v>もやし</v>
      </c>
      <c r="C30" s="85">
        <f>ＡＢＣ!O29</f>
        <v>10</v>
      </c>
      <c r="D30" s="14"/>
      <c r="E30" s="80" t="str">
        <f>ＡＢＣ!B29</f>
        <v>うすくちしょうゆ</v>
      </c>
      <c r="F30" s="78">
        <f>ＡＢＣ!C29</f>
        <v>0.2</v>
      </c>
      <c r="H30" s="62" t="str">
        <f>ＡＢＣ!H29</f>
        <v>キャベツ</v>
      </c>
      <c r="I30" s="24">
        <f>ＡＢＣ!I29</f>
        <v>15</v>
      </c>
      <c r="J30" s="17"/>
    </row>
    <row r="31" spans="1:10" ht="18" customHeight="1" x14ac:dyDescent="0.15">
      <c r="A31" s="82">
        <v>22</v>
      </c>
      <c r="B31" s="89" t="str">
        <f>ＡＢＣ!N30</f>
        <v>にんじん</v>
      </c>
      <c r="C31" s="85">
        <f>ＡＢＣ!O30</f>
        <v>5</v>
      </c>
      <c r="D31" s="14"/>
      <c r="E31" s="80" t="str">
        <f>ＡＢＣ!B30</f>
        <v>本みりん</v>
      </c>
      <c r="F31" s="78">
        <f>ＡＢＣ!C30</f>
        <v>0.5</v>
      </c>
      <c r="H31" s="62" t="str">
        <f>ＡＢＣ!H30</f>
        <v>青じそドレッシング</v>
      </c>
      <c r="I31" s="24">
        <f>ＡＢＣ!I30</f>
        <v>4</v>
      </c>
      <c r="J31" s="17"/>
    </row>
    <row r="32" spans="1:10" ht="18" customHeight="1" x14ac:dyDescent="0.15">
      <c r="A32" s="82">
        <v>23</v>
      </c>
      <c r="B32" s="89" t="str">
        <f>ＡＢＣ!N31</f>
        <v>塩昆布</v>
      </c>
      <c r="C32" s="85">
        <f>ＡＢＣ!O31</f>
        <v>1.5</v>
      </c>
      <c r="D32" s="14"/>
      <c r="E32" s="80" t="str">
        <f>ＡＢＣ!B31</f>
        <v>サラダ油</v>
      </c>
      <c r="F32" s="78">
        <f>ＡＢＣ!C31</f>
        <v>0.3</v>
      </c>
      <c r="H32" s="62" t="str">
        <f>ＡＢＣ!H31</f>
        <v>食塩</v>
      </c>
      <c r="I32" s="24">
        <f>ＡＢＣ!I31</f>
        <v>0.1</v>
      </c>
      <c r="J32" s="17"/>
    </row>
    <row r="33" spans="1:10" ht="18" customHeight="1" x14ac:dyDescent="0.15">
      <c r="A33" s="82">
        <v>24</v>
      </c>
      <c r="B33" s="89" t="str">
        <f>ＡＢＣ!N32</f>
        <v>こいくちしょうゆ</v>
      </c>
      <c r="C33" s="85">
        <f>ＡＢＣ!O32</f>
        <v>0.2</v>
      </c>
      <c r="D33" s="14"/>
      <c r="E33" s="79">
        <f>ＡＢＣ!B32</f>
        <v>0</v>
      </c>
      <c r="F33" s="78">
        <f>ＡＢＣ!C32</f>
        <v>0</v>
      </c>
      <c r="H33" s="21" t="str">
        <f>ＡＢＣ!H32</f>
        <v>[春雨スープ]</v>
      </c>
      <c r="I33" s="24">
        <f>ＡＢＣ!I32</f>
        <v>0</v>
      </c>
      <c r="J33" s="17"/>
    </row>
    <row r="34" spans="1:10" ht="18" customHeight="1" x14ac:dyDescent="0.15">
      <c r="A34" s="82">
        <v>25</v>
      </c>
      <c r="B34" s="84">
        <f>ＡＢＣ!N33</f>
        <v>0</v>
      </c>
      <c r="C34" s="88">
        <f>ＡＢＣ!O33</f>
        <v>0</v>
      </c>
      <c r="D34" s="14"/>
      <c r="E34" s="79" t="str">
        <f>ＡＢＣ!B33</f>
        <v>[油揚げの味噌汁]</v>
      </c>
      <c r="F34" s="78">
        <f>ＡＢＣ!C33</f>
        <v>0</v>
      </c>
      <c r="H34" s="62" t="str">
        <f>ＡＢＣ!H33</f>
        <v>カットベーコン</v>
      </c>
      <c r="I34" s="24">
        <f>ＡＢＣ!I33</f>
        <v>8</v>
      </c>
      <c r="J34" s="17"/>
    </row>
    <row r="35" spans="1:10" ht="18" customHeight="1" x14ac:dyDescent="0.15">
      <c r="A35" s="82">
        <v>26</v>
      </c>
      <c r="B35" s="84">
        <f>ＡＢＣ!N34</f>
        <v>0</v>
      </c>
      <c r="C35" s="85">
        <f>ＡＢＣ!O34</f>
        <v>0</v>
      </c>
      <c r="D35" s="14"/>
      <c r="E35" s="80" t="str">
        <f>ＡＢＣ!B34</f>
        <v>カット油揚げ</v>
      </c>
      <c r="F35" s="78">
        <f>ＡＢＣ!C34</f>
        <v>8</v>
      </c>
      <c r="H35" s="62" t="str">
        <f>ＡＢＣ!H34</f>
        <v>たまねぎ</v>
      </c>
      <c r="I35" s="24">
        <f>ＡＢＣ!I34</f>
        <v>12</v>
      </c>
      <c r="J35" s="17"/>
    </row>
    <row r="36" spans="1:10" ht="18" customHeight="1" x14ac:dyDescent="0.15">
      <c r="A36" s="82">
        <v>27</v>
      </c>
      <c r="B36" s="84">
        <f>ＡＢＣ!N35</f>
        <v>0</v>
      </c>
      <c r="C36" s="85">
        <f>ＡＢＣ!O35</f>
        <v>0</v>
      </c>
      <c r="D36" s="14"/>
      <c r="E36" s="80" t="str">
        <f>ＡＢＣ!B35</f>
        <v>だいこん</v>
      </c>
      <c r="F36" s="78">
        <f>ＡＢＣ!C35</f>
        <v>15</v>
      </c>
      <c r="H36" s="62" t="str">
        <f>ＡＢＣ!H35</f>
        <v>冷凍コーン</v>
      </c>
      <c r="I36" s="24">
        <f>ＡＢＣ!I35</f>
        <v>5</v>
      </c>
      <c r="J36" s="17"/>
    </row>
    <row r="37" spans="1:10" ht="18" customHeight="1" x14ac:dyDescent="0.15">
      <c r="A37" s="82">
        <v>28</v>
      </c>
      <c r="B37" s="84">
        <f>ＡＢＣ!N36</f>
        <v>0</v>
      </c>
      <c r="C37" s="85">
        <f>ＡＢＣ!O36</f>
        <v>0</v>
      </c>
      <c r="D37" s="14"/>
      <c r="E37" s="80" t="str">
        <f>ＡＢＣ!B36</f>
        <v>冷凍ほぐしｴﾉｷ茸</v>
      </c>
      <c r="F37" s="78">
        <f>ＡＢＣ!C36</f>
        <v>4</v>
      </c>
      <c r="H37" s="62" t="str">
        <f>ＡＢＣ!H36</f>
        <v>きくらげ</v>
      </c>
      <c r="I37" s="24">
        <f>ＡＢＣ!I36</f>
        <v>0.5</v>
      </c>
      <c r="J37" s="17"/>
    </row>
    <row r="38" spans="1:10" ht="18" customHeight="1" x14ac:dyDescent="0.15">
      <c r="A38" s="82">
        <v>29</v>
      </c>
      <c r="B38" s="84">
        <f>ＡＢＣ!N37</f>
        <v>0</v>
      </c>
      <c r="C38" s="85">
        <f>ＡＢＣ!O37</f>
        <v>0</v>
      </c>
      <c r="D38" s="14"/>
      <c r="E38" s="80" t="str">
        <f>ＡＢＣ!B37</f>
        <v>カットわかめ</v>
      </c>
      <c r="F38" s="78">
        <f>ＡＢＣ!C37</f>
        <v>0.5</v>
      </c>
      <c r="H38" s="62" t="str">
        <f>ＡＢＣ!H37</f>
        <v>冷凍チンゲンサイ</v>
      </c>
      <c r="I38" s="24">
        <f>ＡＢＣ!I37</f>
        <v>8</v>
      </c>
      <c r="J38" s="17"/>
    </row>
    <row r="39" spans="1:10" ht="18" customHeight="1" x14ac:dyDescent="0.15">
      <c r="A39" s="82">
        <v>30</v>
      </c>
      <c r="B39" s="84">
        <f>ＡＢＣ!N38</f>
        <v>0</v>
      </c>
      <c r="C39" s="85">
        <f>ＡＢＣ!O38</f>
        <v>0</v>
      </c>
      <c r="D39" s="14"/>
      <c r="E39" s="80" t="str">
        <f>ＡＢＣ!B38</f>
        <v>いりこだし用</v>
      </c>
      <c r="F39" s="78">
        <f>ＡＢＣ!C38</f>
        <v>0.7</v>
      </c>
      <c r="H39" s="62" t="str">
        <f>ＡＢＣ!H38</f>
        <v>春雨</v>
      </c>
      <c r="I39" s="24">
        <f>ＡＢＣ!I38</f>
        <v>5</v>
      </c>
      <c r="J39" s="17"/>
    </row>
    <row r="40" spans="1:10" ht="18" customHeight="1" x14ac:dyDescent="0.15">
      <c r="A40" s="82">
        <v>31</v>
      </c>
      <c r="B40" s="84">
        <f>ＡＢＣ!N39</f>
        <v>0</v>
      </c>
      <c r="C40" s="85">
        <f>ＡＢＣ!O39</f>
        <v>0</v>
      </c>
      <c r="D40" s="14"/>
      <c r="E40" s="80" t="str">
        <f>ＡＢＣ!B39</f>
        <v>削りぶし</v>
      </c>
      <c r="F40" s="78">
        <f>ＡＢＣ!C39</f>
        <v>1.3</v>
      </c>
      <c r="H40" s="62" t="str">
        <f>ＡＢＣ!H39</f>
        <v>がらスープ（チキン）</v>
      </c>
      <c r="I40" s="24">
        <f>ＡＢＣ!I39</f>
        <v>3</v>
      </c>
      <c r="J40" s="17"/>
    </row>
    <row r="41" spans="1:10" ht="18" customHeight="1" x14ac:dyDescent="0.15">
      <c r="A41" s="82">
        <v>32</v>
      </c>
      <c r="B41" s="84">
        <f>ＡＢＣ!N40</f>
        <v>0</v>
      </c>
      <c r="C41" s="85">
        <f>ＡＢＣ!O40</f>
        <v>0</v>
      </c>
      <c r="D41" s="14"/>
      <c r="E41" s="80" t="str">
        <f>ＡＢＣ!B40</f>
        <v>みそ</v>
      </c>
      <c r="F41" s="78">
        <f>ＡＢＣ!C40</f>
        <v>8</v>
      </c>
      <c r="H41" s="62" t="str">
        <f>ＡＢＣ!H40</f>
        <v>食塩</v>
      </c>
      <c r="I41" s="24">
        <f>ＡＢＣ!I40</f>
        <v>0.3</v>
      </c>
      <c r="J41" s="17"/>
    </row>
    <row r="42" spans="1:10" ht="18" customHeight="1" x14ac:dyDescent="0.15">
      <c r="A42" s="82">
        <v>33</v>
      </c>
      <c r="B42" s="84">
        <f>ＡＢＣ!N41</f>
        <v>0</v>
      </c>
      <c r="C42" s="85">
        <f>ＡＢＣ!O41</f>
        <v>0</v>
      </c>
      <c r="D42" s="14"/>
      <c r="E42" s="80">
        <f>ＡＢＣ!B41</f>
        <v>0</v>
      </c>
      <c r="F42" s="78">
        <f>ＡＢＣ!C41</f>
        <v>0</v>
      </c>
      <c r="H42" s="62" t="str">
        <f>ＡＢＣ!H41</f>
        <v>うすくちしょうゆ</v>
      </c>
      <c r="I42" s="24">
        <f>ＡＢＣ!I41</f>
        <v>2</v>
      </c>
      <c r="J42" s="17"/>
    </row>
    <row r="43" spans="1:10" ht="18" customHeight="1" x14ac:dyDescent="0.15">
      <c r="A43" s="82">
        <v>34</v>
      </c>
      <c r="B43" s="84">
        <f>ＡＢＣ!N42</f>
        <v>0</v>
      </c>
      <c r="C43" s="85">
        <f>ＡＢＣ!O42</f>
        <v>0</v>
      </c>
      <c r="D43" s="14"/>
      <c r="E43" s="79">
        <f>ＡＢＣ!B42</f>
        <v>0</v>
      </c>
      <c r="F43" s="78">
        <f>ＡＢＣ!C42</f>
        <v>0</v>
      </c>
      <c r="H43" s="62" t="str">
        <f>ＡＢＣ!H42</f>
        <v>酒</v>
      </c>
      <c r="I43" s="24">
        <f>ＡＢＣ!I42</f>
        <v>0.5</v>
      </c>
      <c r="J43" s="17"/>
    </row>
    <row r="44" spans="1:10" ht="18" customHeight="1" x14ac:dyDescent="0.15">
      <c r="A44" s="82">
        <v>35</v>
      </c>
      <c r="B44" s="84">
        <f>ＡＢＣ!N43</f>
        <v>0</v>
      </c>
      <c r="C44" s="85">
        <f>ＡＢＣ!O43</f>
        <v>0</v>
      </c>
      <c r="D44" s="14"/>
      <c r="E44" s="79">
        <f>ＡＢＣ!B43</f>
        <v>0</v>
      </c>
      <c r="F44" s="78">
        <f>ＡＢＣ!C43</f>
        <v>0</v>
      </c>
      <c r="H44" s="62" t="str">
        <f>ＡＢＣ!H43</f>
        <v>こしょう混合</v>
      </c>
      <c r="I44" s="24">
        <f>ＡＢＣ!I43</f>
        <v>0.01</v>
      </c>
      <c r="J44" s="17"/>
    </row>
    <row r="45" spans="1:10" ht="18" customHeight="1" x14ac:dyDescent="0.15">
      <c r="A45" s="82">
        <v>36</v>
      </c>
      <c r="B45" s="84">
        <f>ＡＢＣ!N44</f>
        <v>0</v>
      </c>
      <c r="C45" s="85">
        <f>ＡＢＣ!O44</f>
        <v>0</v>
      </c>
      <c r="D45" s="14"/>
      <c r="E45" s="79">
        <f>ＡＢＣ!B44</f>
        <v>0</v>
      </c>
      <c r="F45" s="78">
        <f>ＡＢＣ!C44</f>
        <v>0</v>
      </c>
      <c r="H45" s="62" t="str">
        <f>ＡＢＣ!H44</f>
        <v>サラダ油</v>
      </c>
      <c r="I45" s="24">
        <f>ＡＢＣ!I44</f>
        <v>0.3</v>
      </c>
      <c r="J45" s="17"/>
    </row>
    <row r="46" spans="1:10" ht="6.75" customHeight="1" x14ac:dyDescent="0.15">
      <c r="A46" s="82"/>
      <c r="B46" s="71"/>
      <c r="C46" s="71"/>
    </row>
    <row r="47" spans="1:10" ht="6.75" customHeight="1" x14ac:dyDescent="0.15"/>
    <row r="48" spans="1:10" ht="15" customHeight="1" x14ac:dyDescent="0.15">
      <c r="B48" s="26">
        <f>Ａ!B48</f>
        <v>45811</v>
      </c>
      <c r="E48" s="26">
        <f>Ａ!E48</f>
        <v>45812</v>
      </c>
      <c r="H48" s="26">
        <f>Ａ!H48</f>
        <v>45813</v>
      </c>
    </row>
    <row r="49" spans="1:9" ht="6" customHeight="1" x14ac:dyDescent="0.15">
      <c r="B49" s="15"/>
      <c r="E49" s="15"/>
      <c r="H49" s="15"/>
    </row>
    <row r="50" spans="1:9" ht="21" customHeight="1" x14ac:dyDescent="0.15">
      <c r="B50" s="107" t="s">
        <v>1</v>
      </c>
      <c r="C50" s="108"/>
      <c r="E50" s="107" t="s">
        <v>1</v>
      </c>
      <c r="F50" s="108"/>
      <c r="H50" s="107" t="s">
        <v>1</v>
      </c>
      <c r="I50" s="108"/>
    </row>
    <row r="51" spans="1:9" ht="21" customHeight="1" x14ac:dyDescent="0.15">
      <c r="B51" s="109" t="str">
        <f>ＡＢＣ!N48</f>
        <v>ご飯</v>
      </c>
      <c r="C51" s="110"/>
      <c r="E51" s="109" t="str">
        <f>ＡＢＣ!B48</f>
        <v>ご飯</v>
      </c>
      <c r="F51" s="110"/>
      <c r="H51" s="109" t="str">
        <f>ＡＢＣ!H48</f>
        <v>チキンカレー</v>
      </c>
      <c r="I51" s="110"/>
    </row>
    <row r="52" spans="1:9" ht="21" customHeight="1" x14ac:dyDescent="0.15">
      <c r="B52" s="109" t="str">
        <f>ＡＢＣ!N49</f>
        <v>焼き餃子</v>
      </c>
      <c r="C52" s="110"/>
      <c r="E52" s="109" t="str">
        <f>ＡＢＣ!B49</f>
        <v>きびなごのカリカリフライ</v>
      </c>
      <c r="F52" s="110"/>
      <c r="H52" s="109" t="str">
        <f>ＡＢＣ!H49</f>
        <v>ビーンズサラダ</v>
      </c>
      <c r="I52" s="110"/>
    </row>
    <row r="53" spans="1:9" ht="21" customHeight="1" x14ac:dyDescent="0.15">
      <c r="B53" s="109" t="str">
        <f>ＡＢＣ!N50</f>
        <v>キャベツの中華炒め</v>
      </c>
      <c r="C53" s="110"/>
      <c r="E53" s="109" t="str">
        <f>ＡＢＣ!B50</f>
        <v>ほうれんそうの和え物</v>
      </c>
      <c r="F53" s="110"/>
      <c r="H53" s="109">
        <f>ＡＢＣ!H50</f>
        <v>0</v>
      </c>
      <c r="I53" s="110"/>
    </row>
    <row r="54" spans="1:9" ht="21" customHeight="1" x14ac:dyDescent="0.15">
      <c r="B54" s="109" t="str">
        <f>ＡＢＣ!N51</f>
        <v>豆腐とえのきのスープ</v>
      </c>
      <c r="C54" s="110"/>
      <c r="E54" s="109" t="str">
        <f>ＡＢＣ!B51</f>
        <v>けんちん汁</v>
      </c>
      <c r="F54" s="110"/>
      <c r="H54" s="109">
        <f>ＡＢＣ!H51</f>
        <v>0</v>
      </c>
      <c r="I54" s="110"/>
    </row>
    <row r="55" spans="1:9" ht="15" customHeight="1" x14ac:dyDescent="0.15">
      <c r="B55" s="16" t="s">
        <v>289</v>
      </c>
      <c r="C55" s="16" t="s">
        <v>290</v>
      </c>
      <c r="E55" s="16" t="s">
        <v>289</v>
      </c>
      <c r="F55" s="16" t="s">
        <v>290</v>
      </c>
      <c r="H55" s="16" t="s">
        <v>289</v>
      </c>
      <c r="I55" s="16" t="s">
        <v>290</v>
      </c>
    </row>
    <row r="56" spans="1:9" ht="18" customHeight="1" x14ac:dyDescent="0.15">
      <c r="A56" s="14">
        <v>1</v>
      </c>
      <c r="B56" s="20" t="str">
        <f>ＡＢＣ!N53</f>
        <v>[ご飯]</v>
      </c>
      <c r="C56" s="24">
        <f>ＡＢＣ!O53</f>
        <v>80</v>
      </c>
      <c r="E56" s="20" t="str">
        <f>ＡＢＣ!B53</f>
        <v>[ご飯]</v>
      </c>
      <c r="F56" s="24">
        <f>ＡＢＣ!C53</f>
        <v>80</v>
      </c>
      <c r="H56" s="20" t="str">
        <f>ＡＢＣ!H53</f>
        <v>[ご飯]</v>
      </c>
      <c r="I56" s="24">
        <f>ＡＢＣ!I53</f>
        <v>80</v>
      </c>
    </row>
    <row r="57" spans="1:9" ht="18" customHeight="1" x14ac:dyDescent="0.15">
      <c r="A57" s="14">
        <v>2</v>
      </c>
      <c r="B57" s="20">
        <f>ＡＢＣ!N54</f>
        <v>0</v>
      </c>
      <c r="C57" s="22">
        <f>ＡＢＣ!O54</f>
        <v>0</v>
      </c>
      <c r="E57" s="21" t="str">
        <f>ＡＢＣ!B54</f>
        <v>[きびなごのカリカリフライ]</v>
      </c>
      <c r="F57" s="24">
        <f>ＡＢＣ!C54</f>
        <v>0</v>
      </c>
      <c r="H57" s="21" t="str">
        <f>ＡＢＣ!H54</f>
        <v>[チキンカレー]</v>
      </c>
      <c r="I57" s="24">
        <f>ＡＢＣ!I54</f>
        <v>0</v>
      </c>
    </row>
    <row r="58" spans="1:9" ht="18" customHeight="1" x14ac:dyDescent="0.15">
      <c r="A58" s="14">
        <v>3</v>
      </c>
      <c r="B58" s="20" t="str">
        <f>ＡＢＣ!N55</f>
        <v>[焼き餃子]</v>
      </c>
      <c r="C58" s="23">
        <f>ＡＢＣ!O55</f>
        <v>0</v>
      </c>
      <c r="E58" s="62" t="str">
        <f>ＡＢＣ!B55</f>
        <v>きびなごのカリカリフライ</v>
      </c>
      <c r="F58" s="24" t="str">
        <f>ＡＢＣ!C55</f>
        <v>3個</v>
      </c>
      <c r="H58" s="62" t="str">
        <f>ＡＢＣ!H55</f>
        <v>鶏モモ肉</v>
      </c>
      <c r="I58" s="24">
        <f>ＡＢＣ!I55</f>
        <v>30</v>
      </c>
    </row>
    <row r="59" spans="1:9" ht="18" customHeight="1" x14ac:dyDescent="0.15">
      <c r="A59" s="14">
        <v>4</v>
      </c>
      <c r="B59" s="61" t="str">
        <f>ＡＢＣ!N56</f>
        <v>ぎょうざ</v>
      </c>
      <c r="C59" s="23" t="str">
        <f>ＡＢＣ!O56</f>
        <v>2ヶ</v>
      </c>
      <c r="E59" s="62" t="str">
        <f>ＡＢＣ!B56</f>
        <v>揚げ油</v>
      </c>
      <c r="F59" s="24">
        <f>ＡＢＣ!C56</f>
        <v>3</v>
      </c>
      <c r="H59" s="62" t="str">
        <f>ＡＢＣ!H56</f>
        <v>じゃがいも</v>
      </c>
      <c r="I59" s="24">
        <f>ＡＢＣ!I56</f>
        <v>40</v>
      </c>
    </row>
    <row r="60" spans="1:9" ht="18" customHeight="1" x14ac:dyDescent="0.15">
      <c r="A60" s="14">
        <v>5</v>
      </c>
      <c r="B60" s="20">
        <f>ＡＢＣ!N57</f>
        <v>0</v>
      </c>
      <c r="C60" s="23">
        <f>ＡＢＣ!O57</f>
        <v>0</v>
      </c>
      <c r="E60" s="21">
        <f>ＡＢＣ!B57</f>
        <v>0</v>
      </c>
      <c r="F60" s="24">
        <f>ＡＢＣ!C57</f>
        <v>0</v>
      </c>
      <c r="H60" s="62" t="str">
        <f>ＡＢＣ!H57</f>
        <v>たまねぎ</v>
      </c>
      <c r="I60" s="24">
        <f>ＡＢＣ!I57</f>
        <v>20</v>
      </c>
    </row>
    <row r="61" spans="1:9" ht="18" customHeight="1" x14ac:dyDescent="0.15">
      <c r="A61" s="14">
        <v>6</v>
      </c>
      <c r="B61" s="20" t="str">
        <f>ＡＢＣ!N58</f>
        <v>[キャベツの中華炒め]</v>
      </c>
      <c r="C61" s="23">
        <f>ＡＢＣ!O58</f>
        <v>0</v>
      </c>
      <c r="E61" s="21" t="str">
        <f>ＡＢＣ!B58</f>
        <v>[ほうれんそうのあえもの]</v>
      </c>
      <c r="F61" s="24">
        <f>ＡＢＣ!C58</f>
        <v>0</v>
      </c>
      <c r="H61" s="62" t="str">
        <f>ＡＢＣ!H58</f>
        <v>ソテーオニオン</v>
      </c>
      <c r="I61" s="24">
        <f>ＡＢＣ!I58</f>
        <v>20</v>
      </c>
    </row>
    <row r="62" spans="1:9" ht="18" customHeight="1" x14ac:dyDescent="0.15">
      <c r="A62" s="14">
        <v>7</v>
      </c>
      <c r="B62" s="61" t="str">
        <f>ＡＢＣ!N59</f>
        <v>鶏モモ肉</v>
      </c>
      <c r="C62" s="23">
        <f>ＡＢＣ!O59</f>
        <v>12</v>
      </c>
      <c r="E62" s="62" t="str">
        <f>ＡＢＣ!B59</f>
        <v>オーシャンキング</v>
      </c>
      <c r="F62" s="24">
        <f>ＡＢＣ!C59</f>
        <v>5</v>
      </c>
      <c r="H62" s="62" t="str">
        <f>ＡＢＣ!H59</f>
        <v>にんじん</v>
      </c>
      <c r="I62" s="24">
        <f>ＡＢＣ!I59</f>
        <v>12.5</v>
      </c>
    </row>
    <row r="63" spans="1:9" ht="18" customHeight="1" x14ac:dyDescent="0.15">
      <c r="A63" s="14">
        <v>8</v>
      </c>
      <c r="B63" s="61" t="str">
        <f>ＡＢＣ!N60</f>
        <v>キャベツ</v>
      </c>
      <c r="C63" s="23">
        <f>ＡＢＣ!O60</f>
        <v>15</v>
      </c>
      <c r="E63" s="62" t="str">
        <f>ＡＢＣ!B60</f>
        <v>カットほうれんそう</v>
      </c>
      <c r="F63" s="24">
        <f>ＡＢＣ!C60</f>
        <v>20</v>
      </c>
      <c r="H63" s="62" t="str">
        <f>ＡＢＣ!H60</f>
        <v>にんにく</v>
      </c>
      <c r="I63" s="24">
        <f>ＡＢＣ!I60</f>
        <v>0.3</v>
      </c>
    </row>
    <row r="64" spans="1:9" ht="18" customHeight="1" x14ac:dyDescent="0.15">
      <c r="A64" s="14">
        <v>9</v>
      </c>
      <c r="B64" s="61" t="str">
        <f>ＡＢＣ!N61</f>
        <v>もやし</v>
      </c>
      <c r="C64" s="23">
        <f>ＡＢＣ!O61</f>
        <v>15</v>
      </c>
      <c r="E64" s="62" t="str">
        <f>ＡＢＣ!B61</f>
        <v>もやし</v>
      </c>
      <c r="F64" s="24">
        <f>ＡＢＣ!C61</f>
        <v>17</v>
      </c>
      <c r="H64" s="62" t="str">
        <f>ＡＢＣ!H61</f>
        <v>カレールーフレーク</v>
      </c>
      <c r="I64" s="24">
        <f>ＡＢＣ!I61</f>
        <v>9.4</v>
      </c>
    </row>
    <row r="65" spans="1:9" ht="18" customHeight="1" x14ac:dyDescent="0.15">
      <c r="A65" s="14">
        <v>10</v>
      </c>
      <c r="B65" s="61" t="str">
        <f>ＡＢＣ!N62</f>
        <v>にんじん</v>
      </c>
      <c r="C65" s="23">
        <f>ＡＢＣ!O62</f>
        <v>5</v>
      </c>
      <c r="E65" s="62" t="str">
        <f>ＡＢＣ!B62</f>
        <v>きゅうり</v>
      </c>
      <c r="F65" s="24">
        <f>ＡＢＣ!C62</f>
        <v>12</v>
      </c>
      <c r="H65" s="62" t="str">
        <f>ＡＢＣ!H62</f>
        <v>ディナーカレー</v>
      </c>
      <c r="I65" s="24">
        <f>ＡＢＣ!I62</f>
        <v>1.6</v>
      </c>
    </row>
    <row r="66" spans="1:9" ht="18" customHeight="1" x14ac:dyDescent="0.15">
      <c r="A66" s="14">
        <v>11</v>
      </c>
      <c r="B66" s="61" t="str">
        <f>ＡＢＣ!N63</f>
        <v>青ピーマン</v>
      </c>
      <c r="C66" s="23">
        <f>ＡＢＣ!O63</f>
        <v>5</v>
      </c>
      <c r="E66" s="62" t="str">
        <f>ＡＢＣ!B63</f>
        <v>野菜いっぱい和風ドレッシング</v>
      </c>
      <c r="F66" s="24">
        <f>ＡＢＣ!C63</f>
        <v>4.2</v>
      </c>
      <c r="H66" s="62" t="str">
        <f>ＡＢＣ!H63</f>
        <v>粉チーズ</v>
      </c>
      <c r="I66" s="24">
        <f>ＡＢＣ!I63</f>
        <v>1.07</v>
      </c>
    </row>
    <row r="67" spans="1:9" ht="18" customHeight="1" x14ac:dyDescent="0.15">
      <c r="A67" s="14">
        <v>12</v>
      </c>
      <c r="B67" s="61" t="str">
        <f>ＡＢＣ!N64</f>
        <v>冷凍コーン</v>
      </c>
      <c r="C67" s="23">
        <f>ＡＢＣ!O64</f>
        <v>5</v>
      </c>
      <c r="E67" s="62" t="str">
        <f>ＡＢＣ!B64</f>
        <v>食塩</v>
      </c>
      <c r="F67" s="24">
        <f>ＡＢＣ!C64</f>
        <v>0.1</v>
      </c>
      <c r="H67" s="62" t="str">
        <f>ＡＢＣ!H64</f>
        <v>スキムミルク</v>
      </c>
      <c r="I67" s="24">
        <f>ＡＢＣ!I64</f>
        <v>1.05</v>
      </c>
    </row>
    <row r="68" spans="1:9" ht="18" customHeight="1" x14ac:dyDescent="0.15">
      <c r="A68" s="14">
        <v>13</v>
      </c>
      <c r="B68" s="61" t="str">
        <f>ＡＢＣ!N65</f>
        <v>こいくちしょうゆ</v>
      </c>
      <c r="C68" s="23">
        <f>ＡＢＣ!O65</f>
        <v>0.6</v>
      </c>
      <c r="E68" s="21">
        <f>ＡＢＣ!B65</f>
        <v>0</v>
      </c>
      <c r="F68" s="24">
        <f>ＡＢＣ!C65</f>
        <v>0</v>
      </c>
      <c r="H68" s="62" t="str">
        <f>ＡＢＣ!H65</f>
        <v>トマトケチャップ</v>
      </c>
      <c r="I68" s="24">
        <f>ＡＢＣ!I65</f>
        <v>3</v>
      </c>
    </row>
    <row r="69" spans="1:9" ht="18" customHeight="1" x14ac:dyDescent="0.15">
      <c r="A69" s="14">
        <v>14</v>
      </c>
      <c r="B69" s="61" t="str">
        <f>ＡＢＣ!N66</f>
        <v>酒</v>
      </c>
      <c r="C69" s="23">
        <f>ＡＢＣ!O66</f>
        <v>0.5</v>
      </c>
      <c r="E69" s="21" t="str">
        <f>ＡＢＣ!B66</f>
        <v>[けんちん汁]</v>
      </c>
      <c r="F69" s="24">
        <f>ＡＢＣ!C66</f>
        <v>0</v>
      </c>
      <c r="H69" s="62" t="str">
        <f>ＡＢＣ!H66</f>
        <v>赤ワイン</v>
      </c>
      <c r="I69" s="24">
        <f>ＡＢＣ!I66</f>
        <v>1</v>
      </c>
    </row>
    <row r="70" spans="1:9" ht="18" customHeight="1" x14ac:dyDescent="0.15">
      <c r="A70" s="14">
        <v>15</v>
      </c>
      <c r="B70" s="61" t="str">
        <f>ＡＢＣ!N67</f>
        <v>食塩</v>
      </c>
      <c r="C70" s="23">
        <f>ＡＢＣ!O67</f>
        <v>0.2</v>
      </c>
      <c r="E70" s="62" t="str">
        <f>ＡＢＣ!B67</f>
        <v>鶏モモ肉</v>
      </c>
      <c r="F70" s="24">
        <f>ＡＢＣ!C67</f>
        <v>8</v>
      </c>
      <c r="H70" s="62" t="str">
        <f>ＡＢＣ!H67</f>
        <v>ウスターソ－ス</v>
      </c>
      <c r="I70" s="24">
        <f>ＡＢＣ!I67</f>
        <v>0.5</v>
      </c>
    </row>
    <row r="71" spans="1:9" ht="18" customHeight="1" x14ac:dyDescent="0.15">
      <c r="A71" s="14">
        <v>16</v>
      </c>
      <c r="B71" s="61" t="str">
        <f>ＡＢＣ!N68</f>
        <v>こしょう混合</v>
      </c>
      <c r="C71" s="22">
        <f>ＡＢＣ!O68</f>
        <v>0.01</v>
      </c>
      <c r="E71" s="62" t="str">
        <f>ＡＢＣ!B68</f>
        <v>冷凍豆腐</v>
      </c>
      <c r="F71" s="24">
        <f>ＡＢＣ!C68</f>
        <v>15</v>
      </c>
      <c r="H71" s="62" t="str">
        <f>ＡＢＣ!H68</f>
        <v>こいくちしょうゆ</v>
      </c>
      <c r="I71" s="24">
        <f>ＡＢＣ!I68</f>
        <v>0.4</v>
      </c>
    </row>
    <row r="72" spans="1:9" ht="18" customHeight="1" x14ac:dyDescent="0.15">
      <c r="A72" s="14">
        <v>17</v>
      </c>
      <c r="B72" s="61" t="str">
        <f>ＡＢＣ!N69</f>
        <v>ごま油</v>
      </c>
      <c r="C72" s="23">
        <f>ＡＢＣ!O69</f>
        <v>0.3</v>
      </c>
      <c r="E72" s="62" t="str">
        <f>ＡＢＣ!B69</f>
        <v>だいこん</v>
      </c>
      <c r="F72" s="24">
        <f>ＡＢＣ!C69</f>
        <v>15</v>
      </c>
      <c r="H72" s="62" t="str">
        <f>ＡＢＣ!H69</f>
        <v>食塩</v>
      </c>
      <c r="I72" s="24">
        <f>ＡＢＣ!I69</f>
        <v>0.1</v>
      </c>
    </row>
    <row r="73" spans="1:9" ht="18" customHeight="1" x14ac:dyDescent="0.15">
      <c r="A73" s="14">
        <v>18</v>
      </c>
      <c r="B73" s="20">
        <f>ＡＢＣ!N70</f>
        <v>0</v>
      </c>
      <c r="C73" s="23">
        <f>ＡＢＣ!O70</f>
        <v>0</v>
      </c>
      <c r="E73" s="62" t="str">
        <f>ＡＢＣ!B70</f>
        <v>（冷）里芋</v>
      </c>
      <c r="F73" s="24">
        <f>ＡＢＣ!C70</f>
        <v>12</v>
      </c>
      <c r="H73" s="62" t="str">
        <f>ＡＢＣ!H70</f>
        <v>こしょう混合</v>
      </c>
      <c r="I73" s="24">
        <f>ＡＢＣ!I70</f>
        <v>0.01</v>
      </c>
    </row>
    <row r="74" spans="1:9" ht="18" customHeight="1" x14ac:dyDescent="0.15">
      <c r="A74" s="14">
        <v>19</v>
      </c>
      <c r="B74" s="20" t="str">
        <f>ＡＢＣ!N71</f>
        <v>[豆腐とえのきのスープ]</v>
      </c>
      <c r="C74" s="23">
        <f>ＡＢＣ!O71</f>
        <v>0</v>
      </c>
      <c r="E74" s="62" t="str">
        <f>ＡＢＣ!B71</f>
        <v>突きこんにゃく</v>
      </c>
      <c r="F74" s="24">
        <f>ＡＢＣ!C71</f>
        <v>10</v>
      </c>
      <c r="H74" s="62" t="str">
        <f>ＡＢＣ!H71</f>
        <v>　サラダ油</v>
      </c>
      <c r="I74" s="24">
        <f>ＡＢＣ!I71</f>
        <v>0.3</v>
      </c>
    </row>
    <row r="75" spans="1:9" ht="18" customHeight="1" x14ac:dyDescent="0.15">
      <c r="A75" s="14">
        <v>20</v>
      </c>
      <c r="B75" s="61" t="str">
        <f>ＡＢＣ!N72</f>
        <v>冷凍豆腐</v>
      </c>
      <c r="C75" s="23">
        <f>ＡＢＣ!O72</f>
        <v>17</v>
      </c>
      <c r="E75" s="62" t="str">
        <f>ＡＢＣ!B72</f>
        <v>にんじん</v>
      </c>
      <c r="F75" s="24">
        <f>ＡＢＣ!C72</f>
        <v>5</v>
      </c>
      <c r="H75" s="21">
        <f>ＡＢＣ!H72</f>
        <v>0</v>
      </c>
      <c r="I75" s="24">
        <f>ＡＢＣ!I72</f>
        <v>0</v>
      </c>
    </row>
    <row r="76" spans="1:9" ht="18" customHeight="1" x14ac:dyDescent="0.15">
      <c r="A76" s="14">
        <v>21</v>
      </c>
      <c r="B76" s="61" t="str">
        <f>ＡＢＣ!N73</f>
        <v>たまねぎ</v>
      </c>
      <c r="C76" s="23">
        <f>ＡＢＣ!O73</f>
        <v>17</v>
      </c>
      <c r="E76" s="62" t="str">
        <f>ＡＢＣ!B73</f>
        <v>干し椎茸</v>
      </c>
      <c r="F76" s="24">
        <f>ＡＢＣ!C73</f>
        <v>0.5</v>
      </c>
      <c r="H76" s="21" t="str">
        <f>ＡＢＣ!H73</f>
        <v>[ビーンズサラダ]</v>
      </c>
      <c r="I76" s="24">
        <f>ＡＢＣ!I73</f>
        <v>0</v>
      </c>
    </row>
    <row r="77" spans="1:9" ht="18" customHeight="1" x14ac:dyDescent="0.15">
      <c r="A77" s="14">
        <v>22</v>
      </c>
      <c r="B77" s="61" t="str">
        <f>ＡＢＣ!N74</f>
        <v>冷凍ほぐしｴﾉｷ茸</v>
      </c>
      <c r="C77" s="23">
        <f>ＡＢＣ!O74</f>
        <v>7</v>
      </c>
      <c r="E77" s="62" t="str">
        <f>ＡＢＣ!B74</f>
        <v>中ねぎ</v>
      </c>
      <c r="F77" s="24">
        <f>ＡＢＣ!C74</f>
        <v>2.8</v>
      </c>
      <c r="H77" s="62" t="str">
        <f>ＡＢＣ!H74</f>
        <v>まぐろ油漬け</v>
      </c>
      <c r="I77" s="24">
        <f>ＡＢＣ!I74</f>
        <v>5</v>
      </c>
    </row>
    <row r="78" spans="1:9" ht="18" customHeight="1" x14ac:dyDescent="0.15">
      <c r="A78" s="14">
        <v>23</v>
      </c>
      <c r="B78" s="61" t="str">
        <f>ＡＢＣ!N75</f>
        <v>にんじん</v>
      </c>
      <c r="C78" s="23">
        <f>ＡＢＣ!O75</f>
        <v>5</v>
      </c>
      <c r="E78" s="62" t="str">
        <f>ＡＢＣ!B75</f>
        <v>うすくちしょうゆ</v>
      </c>
      <c r="F78" s="24">
        <f>ＡＢＣ!C75</f>
        <v>1.8</v>
      </c>
      <c r="H78" s="62" t="str">
        <f>ＡＢＣ!H75</f>
        <v>キャベツ</v>
      </c>
      <c r="I78" s="24">
        <f>ＡＢＣ!I75</f>
        <v>25</v>
      </c>
    </row>
    <row r="79" spans="1:9" ht="18" customHeight="1" x14ac:dyDescent="0.15">
      <c r="A79" s="14">
        <v>24</v>
      </c>
      <c r="B79" s="61" t="str">
        <f>ＡＢＣ!N76</f>
        <v>きくらげ</v>
      </c>
      <c r="C79" s="23">
        <f>ＡＢＣ!O76</f>
        <v>0.5</v>
      </c>
      <c r="E79" s="62" t="str">
        <f>ＡＢＣ!B76</f>
        <v>本みりん</v>
      </c>
      <c r="F79" s="24">
        <f>ＡＢＣ!C76</f>
        <v>0.5</v>
      </c>
      <c r="H79" s="62" t="str">
        <f>ＡＢＣ!H76</f>
        <v>国産ミックスビーンズ</v>
      </c>
      <c r="I79" s="24">
        <f>ＡＢＣ!I76</f>
        <v>10</v>
      </c>
    </row>
    <row r="80" spans="1:9" ht="18" customHeight="1" x14ac:dyDescent="0.15">
      <c r="A80" s="14">
        <v>25</v>
      </c>
      <c r="B80" s="61" t="str">
        <f>ＡＢＣ!N77</f>
        <v>国産小松菜カット</v>
      </c>
      <c r="C80" s="22">
        <f>ＡＢＣ!O77</f>
        <v>7</v>
      </c>
      <c r="E80" s="62" t="str">
        <f>ＡＢＣ!B77</f>
        <v>酒</v>
      </c>
      <c r="F80" s="24">
        <f>ＡＢＣ!C77</f>
        <v>0.5</v>
      </c>
      <c r="H80" s="62" t="str">
        <f>ＡＢＣ!H77</f>
        <v>冷凍枝豆</v>
      </c>
      <c r="I80" s="24">
        <f>ＡＢＣ!I77</f>
        <v>5</v>
      </c>
    </row>
    <row r="81" spans="1:9" ht="18" customHeight="1" x14ac:dyDescent="0.15">
      <c r="A81" s="14">
        <v>26</v>
      </c>
      <c r="B81" s="61" t="str">
        <f>ＡＢＣ!N78</f>
        <v>がらスープ</v>
      </c>
      <c r="C81" s="23">
        <f>ＡＢＣ!O78</f>
        <v>3</v>
      </c>
      <c r="E81" s="62" t="str">
        <f>ＡＢＣ!B78</f>
        <v>食塩</v>
      </c>
      <c r="F81" s="24">
        <f>ＡＢＣ!C78</f>
        <v>0.1</v>
      </c>
      <c r="H81" s="62" t="str">
        <f>ＡＢＣ!H78</f>
        <v>冷凍コーン</v>
      </c>
      <c r="I81" s="24">
        <f>ＡＢＣ!I78</f>
        <v>5</v>
      </c>
    </row>
    <row r="82" spans="1:9" ht="18" customHeight="1" x14ac:dyDescent="0.15">
      <c r="A82" s="14">
        <v>27</v>
      </c>
      <c r="B82" s="61" t="str">
        <f>ＡＢＣ!N79</f>
        <v>うすくちしょうゆ</v>
      </c>
      <c r="C82" s="23">
        <f>ＡＢＣ!O79</f>
        <v>3</v>
      </c>
      <c r="E82" s="62" t="str">
        <f>ＡＢＣ!B79</f>
        <v>だし昆布</v>
      </c>
      <c r="F82" s="24">
        <f>ＡＢＣ!C79</f>
        <v>0.7</v>
      </c>
      <c r="H82" s="62" t="str">
        <f>ＡＢＣ!H79</f>
        <v>ﾉﾝｴｯｸﾞﾏﾖﾈｰｽﾞﾀｲﾌﾟ</v>
      </c>
      <c r="I82" s="24">
        <f>ＡＢＣ!I79</f>
        <v>4</v>
      </c>
    </row>
    <row r="83" spans="1:9" ht="18" customHeight="1" x14ac:dyDescent="0.15">
      <c r="A83" s="14">
        <v>28</v>
      </c>
      <c r="B83" s="61" t="str">
        <f>ＡＢＣ!N80</f>
        <v>こいくちしょうゆ</v>
      </c>
      <c r="C83" s="23">
        <f>ＡＢＣ!O80</f>
        <v>0.3</v>
      </c>
      <c r="E83" s="62" t="str">
        <f>ＡＢＣ!B80</f>
        <v>削りぶし</v>
      </c>
      <c r="F83" s="24">
        <f>ＡＢＣ!C80</f>
        <v>1.3</v>
      </c>
      <c r="H83" s="62" t="str">
        <f>ＡＢＣ!H80</f>
        <v>うすくちしょうゆ</v>
      </c>
      <c r="I83" s="24">
        <f>ＡＢＣ!I80</f>
        <v>0.3</v>
      </c>
    </row>
    <row r="84" spans="1:9" ht="18" customHeight="1" x14ac:dyDescent="0.15">
      <c r="A84" s="14">
        <v>29</v>
      </c>
      <c r="B84" s="61" t="str">
        <f>ＡＢＣ!N81</f>
        <v>酒</v>
      </c>
      <c r="C84" s="23">
        <f>ＡＢＣ!O81</f>
        <v>0.5</v>
      </c>
      <c r="E84" s="62" t="str">
        <f>ＡＢＣ!B81</f>
        <v>サラダ油</v>
      </c>
      <c r="F84" s="24">
        <f>ＡＢＣ!C81</f>
        <v>0.2</v>
      </c>
      <c r="H84" s="62" t="str">
        <f>ＡＢＣ!H81</f>
        <v>穀物酢</v>
      </c>
      <c r="I84" s="24">
        <f>ＡＢＣ!I81</f>
        <v>0.3</v>
      </c>
    </row>
    <row r="85" spans="1:9" ht="18" customHeight="1" x14ac:dyDescent="0.15">
      <c r="A85" s="14">
        <v>30</v>
      </c>
      <c r="B85" s="61" t="str">
        <f>ＡＢＣ!N82</f>
        <v>食塩</v>
      </c>
      <c r="C85" s="23">
        <f>ＡＢＣ!O82</f>
        <v>0.3</v>
      </c>
      <c r="E85" s="21">
        <f>ＡＢＣ!B82</f>
        <v>0</v>
      </c>
      <c r="F85" s="24">
        <f>ＡＢＣ!C82</f>
        <v>0</v>
      </c>
      <c r="H85" s="62" t="str">
        <f>ＡＢＣ!H82</f>
        <v>食塩</v>
      </c>
      <c r="I85" s="24">
        <f>ＡＢＣ!I82</f>
        <v>0.1</v>
      </c>
    </row>
    <row r="86" spans="1:9" ht="18" customHeight="1" x14ac:dyDescent="0.15">
      <c r="A86" s="14">
        <v>31</v>
      </c>
      <c r="B86" s="61" t="str">
        <f>ＡＢＣ!N83</f>
        <v>こしょう混合</v>
      </c>
      <c r="C86" s="23">
        <f>ＡＢＣ!O83</f>
        <v>0.01</v>
      </c>
      <c r="E86" s="21">
        <f>ＡＢＣ!B83</f>
        <v>0</v>
      </c>
      <c r="F86" s="24">
        <f>ＡＢＣ!C83</f>
        <v>0</v>
      </c>
      <c r="H86" s="62" t="str">
        <f>ＡＢＣ!H83</f>
        <v>こしょう混合</v>
      </c>
      <c r="I86" s="24">
        <f>ＡＢＣ!I83</f>
        <v>0.01</v>
      </c>
    </row>
    <row r="87" spans="1:9" ht="18" customHeight="1" x14ac:dyDescent="0.15">
      <c r="A87" s="14">
        <v>32</v>
      </c>
      <c r="B87" s="61" t="str">
        <f>ＡＢＣ!N84</f>
        <v>サラダ油</v>
      </c>
      <c r="C87" s="23">
        <f>ＡＢＣ!O84</f>
        <v>0.3</v>
      </c>
      <c r="E87" s="21">
        <f>ＡＢＣ!B84</f>
        <v>0</v>
      </c>
      <c r="F87" s="24">
        <f>ＡＢＣ!C84</f>
        <v>0</v>
      </c>
      <c r="H87" s="21">
        <f>ＡＢＣ!H84</f>
        <v>0</v>
      </c>
      <c r="I87" s="24">
        <f>ＡＢＣ!I84</f>
        <v>0</v>
      </c>
    </row>
    <row r="88" spans="1:9" ht="18" customHeight="1" x14ac:dyDescent="0.15">
      <c r="A88" s="14">
        <v>33</v>
      </c>
      <c r="B88" s="20">
        <f>ＡＢＣ!N85</f>
        <v>0</v>
      </c>
      <c r="C88" s="23">
        <f>ＡＢＣ!O85</f>
        <v>0</v>
      </c>
      <c r="E88" s="21">
        <f>ＡＢＣ!B85</f>
        <v>0</v>
      </c>
      <c r="F88" s="24">
        <f>ＡＢＣ!C85</f>
        <v>0</v>
      </c>
      <c r="H88" s="21">
        <f>ＡＢＣ!H85</f>
        <v>0</v>
      </c>
      <c r="I88" s="24">
        <f>ＡＢＣ!I85</f>
        <v>0</v>
      </c>
    </row>
    <row r="89" spans="1:9" ht="18" customHeight="1" x14ac:dyDescent="0.15">
      <c r="A89" s="14">
        <v>34</v>
      </c>
      <c r="B89" s="20">
        <f>ＡＢＣ!N86</f>
        <v>0</v>
      </c>
      <c r="C89" s="23">
        <f>ＡＢＣ!O86</f>
        <v>0</v>
      </c>
      <c r="E89" s="21">
        <f>ＡＢＣ!B86</f>
        <v>0</v>
      </c>
      <c r="F89" s="24">
        <f>ＡＢＣ!C86</f>
        <v>0</v>
      </c>
      <c r="H89" s="21">
        <f>ＡＢＣ!H86</f>
        <v>0</v>
      </c>
      <c r="I89" s="24">
        <f>ＡＢＣ!I86</f>
        <v>0</v>
      </c>
    </row>
    <row r="90" spans="1:9" ht="18" customHeight="1" x14ac:dyDescent="0.15">
      <c r="A90" s="14">
        <v>35</v>
      </c>
      <c r="B90" s="20">
        <f>ＡＢＣ!N87</f>
        <v>0</v>
      </c>
      <c r="C90" s="23">
        <f>ＡＢＣ!O87</f>
        <v>0</v>
      </c>
      <c r="E90" s="21">
        <f>ＡＢＣ!B87</f>
        <v>0</v>
      </c>
      <c r="F90" s="24">
        <f>ＡＢＣ!C87</f>
        <v>0</v>
      </c>
      <c r="H90" s="21">
        <f>ＡＢＣ!H87</f>
        <v>0</v>
      </c>
      <c r="I90" s="24">
        <f>ＡＢＣ!I87</f>
        <v>0</v>
      </c>
    </row>
    <row r="91" spans="1:9" ht="18" customHeight="1" x14ac:dyDescent="0.15">
      <c r="A91" s="14">
        <v>36</v>
      </c>
      <c r="B91" s="20">
        <f>ＡＢＣ!N88</f>
        <v>0</v>
      </c>
      <c r="C91" s="23">
        <f>ＡＢＣ!O88</f>
        <v>0</v>
      </c>
      <c r="E91" s="21">
        <f>ＡＢＣ!B88</f>
        <v>0</v>
      </c>
      <c r="F91" s="24">
        <f>ＡＢＣ!C88</f>
        <v>0</v>
      </c>
      <c r="H91" s="21">
        <f>ＡＢＣ!H88</f>
        <v>0</v>
      </c>
      <c r="I91" s="24">
        <f>ＡＢＣ!I88</f>
        <v>0</v>
      </c>
    </row>
    <row r="92" spans="1:9" ht="6.75" customHeight="1" x14ac:dyDescent="0.15"/>
    <row r="93" spans="1:9" ht="6.75" customHeight="1" x14ac:dyDescent="0.15"/>
    <row r="94" spans="1:9" ht="15" customHeight="1" x14ac:dyDescent="0.15">
      <c r="B94" s="26">
        <f>Ａ!B94</f>
        <v>45814</v>
      </c>
      <c r="E94" s="26">
        <f>Ａ!E94</f>
        <v>45818</v>
      </c>
      <c r="H94" s="26">
        <f>Ａ!H94</f>
        <v>45819</v>
      </c>
    </row>
    <row r="95" spans="1:9" ht="6" customHeight="1" x14ac:dyDescent="0.15">
      <c r="B95" s="15"/>
      <c r="E95" s="15"/>
      <c r="H95" s="15"/>
    </row>
    <row r="96" spans="1:9" ht="21" customHeight="1" x14ac:dyDescent="0.15">
      <c r="B96" s="109" t="str">
        <f>ＡＢＣ!N91</f>
        <v>献立名</v>
      </c>
      <c r="C96" s="110"/>
      <c r="E96" s="109" t="str">
        <f>ＡＢＣ!B91</f>
        <v>献立名</v>
      </c>
      <c r="F96" s="110"/>
      <c r="H96" s="109" t="str">
        <f>ＡＢＣ!H91</f>
        <v>献立名</v>
      </c>
      <c r="I96" s="110"/>
    </row>
    <row r="97" spans="1:9" ht="21" customHeight="1" x14ac:dyDescent="0.15">
      <c r="B97" s="109" t="str">
        <f>ＡＢＣ!N92</f>
        <v>ご飯</v>
      </c>
      <c r="C97" s="110"/>
      <c r="E97" s="109" t="str">
        <f>ＡＢＣ!B92</f>
        <v>ご飯</v>
      </c>
      <c r="F97" s="110"/>
      <c r="H97" s="109" t="str">
        <f>ＡＢＣ!H92</f>
        <v>少なめご飯</v>
      </c>
      <c r="I97" s="110"/>
    </row>
    <row r="98" spans="1:9" ht="21" customHeight="1" x14ac:dyDescent="0.15">
      <c r="B98" s="109" t="str">
        <f>ＡＢＣ!N93</f>
        <v>ユーリンチー</v>
      </c>
      <c r="C98" s="110"/>
      <c r="E98" s="109" t="str">
        <f>ＡＢＣ!B93</f>
        <v>白身魚の香草焼き</v>
      </c>
      <c r="F98" s="110"/>
      <c r="H98" s="109" t="str">
        <f>ＡＢＣ!H93</f>
        <v>ふりかけ</v>
      </c>
      <c r="I98" s="110"/>
    </row>
    <row r="99" spans="1:9" ht="21" customHeight="1" x14ac:dyDescent="0.15">
      <c r="B99" s="109" t="str">
        <f>ＡＢＣ!N94</f>
        <v>ナムル</v>
      </c>
      <c r="C99" s="110"/>
      <c r="E99" s="109" t="str">
        <f>ＡＢＣ!B94</f>
        <v>ほうれんそうの炒め物</v>
      </c>
      <c r="F99" s="110"/>
      <c r="H99" s="109" t="str">
        <f>ＡＢＣ!H94</f>
        <v>焼きうどん</v>
      </c>
      <c r="I99" s="110"/>
    </row>
    <row r="100" spans="1:9" ht="21" customHeight="1" x14ac:dyDescent="0.15">
      <c r="B100" s="109" t="str">
        <f>ＡＢＣ!N95</f>
        <v>五目スープ</v>
      </c>
      <c r="C100" s="110"/>
      <c r="E100" s="109" t="str">
        <f>ＡＢＣ!B95</f>
        <v>豚汁</v>
      </c>
      <c r="F100" s="110"/>
      <c r="H100" s="109" t="str">
        <f>ＡＢＣ!H95</f>
        <v>フルーツ和え</v>
      </c>
      <c r="I100" s="110"/>
    </row>
    <row r="101" spans="1:9" ht="18.75" customHeight="1" x14ac:dyDescent="0.15">
      <c r="B101" s="27" t="str">
        <f>ＡＢＣ!N96</f>
        <v>食品名</v>
      </c>
      <c r="C101" s="27" t="str">
        <f>ＡＢＣ!O96</f>
        <v>1人分量</v>
      </c>
      <c r="E101" s="27" t="str">
        <f>ＡＢＣ!B96</f>
        <v>食品名</v>
      </c>
      <c r="F101" s="27" t="str">
        <f>ＡＢＣ!C96</f>
        <v>1人分量</v>
      </c>
      <c r="H101" s="27" t="str">
        <f>ＡＢＣ!H96</f>
        <v>食品名</v>
      </c>
      <c r="I101" s="27" t="str">
        <f>ＡＢＣ!I96</f>
        <v>1人分量</v>
      </c>
    </row>
    <row r="102" spans="1:9" ht="18" customHeight="1" x14ac:dyDescent="0.15">
      <c r="A102" s="14">
        <v>1</v>
      </c>
      <c r="B102" s="20" t="str">
        <f>ＡＢＣ!N97</f>
        <v>[ご飯]</v>
      </c>
      <c r="C102" s="24">
        <f>ＡＢＣ!O97</f>
        <v>80</v>
      </c>
      <c r="E102" s="20" t="str">
        <f>ＡＢＣ!B97</f>
        <v>[ご飯]</v>
      </c>
      <c r="F102" s="24">
        <f>ＡＢＣ!C97</f>
        <v>80</v>
      </c>
      <c r="H102" s="20" t="str">
        <f>ＡＢＣ!H97</f>
        <v>[少なめご飯]</v>
      </c>
      <c r="I102" s="24">
        <f>ＡＢＣ!I97</f>
        <v>80</v>
      </c>
    </row>
    <row r="103" spans="1:9" ht="18" customHeight="1" x14ac:dyDescent="0.15">
      <c r="A103" s="14">
        <v>2</v>
      </c>
      <c r="B103" s="20" t="str">
        <f>ＡＢＣ!N98</f>
        <v>[ユーリンチー]</v>
      </c>
      <c r="C103" s="22">
        <f>ＡＢＣ!O98</f>
        <v>0</v>
      </c>
      <c r="E103" s="21">
        <f>ＡＢＣ!B98</f>
        <v>0</v>
      </c>
      <c r="F103" s="24">
        <f>ＡＢＣ!C98</f>
        <v>0</v>
      </c>
      <c r="H103" s="21" t="str">
        <f>ＡＢＣ!H98</f>
        <v>[ふりかけ]</v>
      </c>
      <c r="I103" s="24">
        <f>ＡＢＣ!I98</f>
        <v>0</v>
      </c>
    </row>
    <row r="104" spans="1:9" ht="18" customHeight="1" x14ac:dyDescent="0.15">
      <c r="A104" s="14">
        <v>3</v>
      </c>
      <c r="B104" s="61" t="str">
        <f>ＡＢＣ!N99</f>
        <v>鶏モモ肉</v>
      </c>
      <c r="C104" s="23">
        <f>ＡＢＣ!O99</f>
        <v>50</v>
      </c>
      <c r="E104" s="21" t="str">
        <f>ＡＢＣ!B99</f>
        <v>[白身魚の香草焼き]</v>
      </c>
      <c r="F104" s="24">
        <f>ＡＢＣ!C99</f>
        <v>0</v>
      </c>
      <c r="H104" s="62" t="str">
        <f>ＡＢＣ!H99</f>
        <v>さけぱっぱ</v>
      </c>
      <c r="I104" s="24" t="str">
        <f>ＡＢＣ!I99</f>
        <v>1個</v>
      </c>
    </row>
    <row r="105" spans="1:9" ht="18" customHeight="1" x14ac:dyDescent="0.15">
      <c r="A105" s="14">
        <v>4</v>
      </c>
      <c r="B105" s="61" t="str">
        <f>ＡＢＣ!N100</f>
        <v>食塩</v>
      </c>
      <c r="C105" s="23">
        <f>ＡＢＣ!O100</f>
        <v>0.1</v>
      </c>
      <c r="E105" s="62" t="str">
        <f>ＡＢＣ!B100</f>
        <v>ホキ　50ｇ</v>
      </c>
      <c r="F105" s="24" t="str">
        <f>ＡＢＣ!C100</f>
        <v>1個</v>
      </c>
      <c r="H105" s="21">
        <f>ＡＢＣ!H100</f>
        <v>0</v>
      </c>
      <c r="I105" s="24">
        <f>ＡＢＣ!I100</f>
        <v>0</v>
      </c>
    </row>
    <row r="106" spans="1:9" ht="18" customHeight="1" x14ac:dyDescent="0.15">
      <c r="A106" s="14">
        <v>5</v>
      </c>
      <c r="B106" s="61" t="str">
        <f>ＡＢＣ!N101</f>
        <v>酒</v>
      </c>
      <c r="C106" s="23">
        <f>ＡＢＣ!O101</f>
        <v>1</v>
      </c>
      <c r="E106" s="62" t="str">
        <f>ＡＢＣ!B101</f>
        <v>香草焼きシーズニング</v>
      </c>
      <c r="F106" s="24">
        <f>ＡＢＣ!C101</f>
        <v>1</v>
      </c>
      <c r="H106" s="21" t="str">
        <f>ＡＢＣ!H101</f>
        <v>[焼きうどん]</v>
      </c>
      <c r="I106" s="24">
        <f>ＡＢＣ!I101</f>
        <v>0</v>
      </c>
    </row>
    <row r="107" spans="1:9" ht="18" customHeight="1" x14ac:dyDescent="0.15">
      <c r="A107" s="14">
        <v>6</v>
      </c>
      <c r="B107" s="61" t="str">
        <f>ＡＢＣ!N102</f>
        <v>にんにく</v>
      </c>
      <c r="C107" s="23">
        <f>ＡＢＣ!O102</f>
        <v>0.2</v>
      </c>
      <c r="E107" s="62" t="str">
        <f>ＡＢＣ!B102</f>
        <v>うすくちしょうゆ</v>
      </c>
      <c r="F107" s="24">
        <f>ＡＢＣ!C102</f>
        <v>0.2</v>
      </c>
      <c r="H107" s="62" t="str">
        <f>ＡＢＣ!H102</f>
        <v>冷凍うどん</v>
      </c>
      <c r="I107" s="24">
        <f>ＡＢＣ!I102</f>
        <v>55</v>
      </c>
    </row>
    <row r="108" spans="1:9" ht="18" customHeight="1" x14ac:dyDescent="0.15">
      <c r="A108" s="14">
        <v>7</v>
      </c>
      <c r="B108" s="61" t="str">
        <f>ＡＢＣ!N103</f>
        <v>しょうが</v>
      </c>
      <c r="C108" s="23">
        <f>ＡＢＣ!O103</f>
        <v>0.2</v>
      </c>
      <c r="E108" s="62" t="str">
        <f>ＡＢＣ!B103</f>
        <v>酒</v>
      </c>
      <c r="F108" s="24">
        <f>ＡＢＣ!C103</f>
        <v>1</v>
      </c>
      <c r="H108" s="62" t="str">
        <f>ＡＢＣ!H103</f>
        <v>豚モモ</v>
      </c>
      <c r="I108" s="24">
        <f>ＡＢＣ!I103</f>
        <v>30</v>
      </c>
    </row>
    <row r="109" spans="1:9" ht="18" customHeight="1" x14ac:dyDescent="0.15">
      <c r="A109" s="14">
        <v>8</v>
      </c>
      <c r="B109" s="61" t="str">
        <f>ＡＢＣ!N104</f>
        <v>かたくり粉</v>
      </c>
      <c r="C109" s="23">
        <f>ＡＢＣ!O104</f>
        <v>6</v>
      </c>
      <c r="E109" s="21" t="str">
        <f>ＡＢＣ!B104</f>
        <v>　サラダ油</v>
      </c>
      <c r="F109" s="24">
        <f>ＡＢＣ!C104</f>
        <v>1</v>
      </c>
      <c r="H109" s="62" t="str">
        <f>ＡＢＣ!H104</f>
        <v>冷凍イカ</v>
      </c>
      <c r="I109" s="24">
        <f>ＡＢＣ!I104</f>
        <v>8</v>
      </c>
    </row>
    <row r="110" spans="1:9" ht="18" customHeight="1" x14ac:dyDescent="0.15">
      <c r="A110" s="14">
        <v>9</v>
      </c>
      <c r="B110" s="61" t="str">
        <f>ＡＢＣ!N105</f>
        <v>揚げ油</v>
      </c>
      <c r="C110" s="23">
        <f>ＡＢＣ!O105</f>
        <v>4.5</v>
      </c>
      <c r="E110" s="21">
        <f>ＡＢＣ!B105</f>
        <v>0</v>
      </c>
      <c r="F110" s="24">
        <f>ＡＢＣ!C105</f>
        <v>0</v>
      </c>
      <c r="H110" s="62" t="str">
        <f>ＡＢＣ!H105</f>
        <v>たまねぎ</v>
      </c>
      <c r="I110" s="24">
        <f>ＡＢＣ!I105</f>
        <v>25</v>
      </c>
    </row>
    <row r="111" spans="1:9" ht="18" customHeight="1" x14ac:dyDescent="0.15">
      <c r="A111" s="14">
        <v>10</v>
      </c>
      <c r="B111" s="61" t="str">
        <f>ＡＢＣ!N106</f>
        <v>根深ねぎ</v>
      </c>
      <c r="C111" s="23">
        <f>ＡＢＣ!O106</f>
        <v>3</v>
      </c>
      <c r="E111" s="62" t="str">
        <f>ＡＢＣ!B106</f>
        <v>[ほうれんそうの炒め物]</v>
      </c>
      <c r="F111" s="24">
        <f>ＡＢＣ!C106</f>
        <v>0</v>
      </c>
      <c r="H111" s="62" t="str">
        <f>ＡＢＣ!H106</f>
        <v>もやし</v>
      </c>
      <c r="I111" s="24">
        <f>ＡＢＣ!I106</f>
        <v>17</v>
      </c>
    </row>
    <row r="112" spans="1:9" ht="18" customHeight="1" x14ac:dyDescent="0.15">
      <c r="A112" s="14">
        <v>11</v>
      </c>
      <c r="B112" s="61" t="str">
        <f>ＡＢＣ!N107</f>
        <v>こいくちしょうゆ</v>
      </c>
      <c r="C112" s="23">
        <f>ＡＢＣ!O107</f>
        <v>2</v>
      </c>
      <c r="E112" s="62" t="str">
        <f>ＡＢＣ!B107</f>
        <v>冷凍ほうれん草</v>
      </c>
      <c r="F112" s="24">
        <f>ＡＢＣ!C107</f>
        <v>17</v>
      </c>
      <c r="H112" s="62" t="str">
        <f>ＡＢＣ!H107</f>
        <v>国産小松菜カット</v>
      </c>
      <c r="I112" s="24">
        <f>ＡＢＣ!I107</f>
        <v>10</v>
      </c>
    </row>
    <row r="113" spans="1:9" ht="18" customHeight="1" x14ac:dyDescent="0.15">
      <c r="A113" s="14">
        <v>12</v>
      </c>
      <c r="B113" s="61" t="str">
        <f>ＡＢＣ!N108</f>
        <v>穀物酢</v>
      </c>
      <c r="C113" s="23">
        <f>ＡＢＣ!O108</f>
        <v>1.1000000000000001</v>
      </c>
      <c r="E113" s="62" t="str">
        <f>ＡＢＣ!B108</f>
        <v>突きこんにゃく</v>
      </c>
      <c r="F113" s="24">
        <f>ＡＢＣ!C108</f>
        <v>12.5</v>
      </c>
      <c r="H113" s="62" t="str">
        <f>ＡＢＣ!H108</f>
        <v>にんじん</v>
      </c>
      <c r="I113" s="24">
        <f>ＡＢＣ!I108</f>
        <v>8</v>
      </c>
    </row>
    <row r="114" spans="1:9" ht="18" customHeight="1" x14ac:dyDescent="0.15">
      <c r="A114" s="14">
        <v>13</v>
      </c>
      <c r="B114" s="61" t="str">
        <f>ＡＢＣ!N109</f>
        <v>上白糖</v>
      </c>
      <c r="C114" s="23">
        <f>ＡＢＣ!O109</f>
        <v>1</v>
      </c>
      <c r="E114" s="62" t="str">
        <f>ＡＢＣ!B109</f>
        <v>冷凍コーン</v>
      </c>
      <c r="F114" s="24">
        <f>ＡＢＣ!C109</f>
        <v>5</v>
      </c>
      <c r="H114" s="62" t="str">
        <f>ＡＢＣ!H109</f>
        <v>中濃ソース</v>
      </c>
      <c r="I114" s="24">
        <f>ＡＢＣ!I109</f>
        <v>3</v>
      </c>
    </row>
    <row r="115" spans="1:9" ht="18" customHeight="1" x14ac:dyDescent="0.15">
      <c r="A115" s="14">
        <v>14</v>
      </c>
      <c r="B115" s="61" t="str">
        <f>ＡＢＣ!N110</f>
        <v>ごま油</v>
      </c>
      <c r="C115" s="23">
        <f>ＡＢＣ!O110</f>
        <v>0.8</v>
      </c>
      <c r="E115" s="62" t="str">
        <f>ＡＢＣ!B110</f>
        <v>もやし</v>
      </c>
      <c r="F115" s="24">
        <f>ＡＢＣ!C110</f>
        <v>15</v>
      </c>
      <c r="H115" s="62" t="str">
        <f>ＡＢＣ!H110</f>
        <v>こいくちしょうゆ</v>
      </c>
      <c r="I115" s="24">
        <f>ＡＢＣ!I110</f>
        <v>1</v>
      </c>
    </row>
    <row r="116" spans="1:9" ht="18" customHeight="1" x14ac:dyDescent="0.15">
      <c r="A116" s="14">
        <v>15</v>
      </c>
      <c r="B116" s="20">
        <f>ＡＢＣ!N111</f>
        <v>0</v>
      </c>
      <c r="C116" s="23">
        <f>ＡＢＣ!O111</f>
        <v>0</v>
      </c>
      <c r="E116" s="62" t="str">
        <f>ＡＢＣ!B111</f>
        <v>にんじん</v>
      </c>
      <c r="F116" s="24">
        <f>ＡＢＣ!C111</f>
        <v>5.36</v>
      </c>
      <c r="H116" s="62" t="str">
        <f>ＡＢＣ!H111</f>
        <v>酒</v>
      </c>
      <c r="I116" s="24">
        <f>ＡＢＣ!I111</f>
        <v>0.8</v>
      </c>
    </row>
    <row r="117" spans="1:9" ht="18" customHeight="1" x14ac:dyDescent="0.15">
      <c r="A117" s="14">
        <v>16</v>
      </c>
      <c r="B117" s="20" t="str">
        <f>ＡＢＣ!N112</f>
        <v>[ナムル]</v>
      </c>
      <c r="C117" s="22">
        <f>ＡＢＣ!O112</f>
        <v>0</v>
      </c>
      <c r="E117" s="62" t="str">
        <f>ＡＢＣ!B112</f>
        <v>うすくちしょうゆ</v>
      </c>
      <c r="F117" s="24">
        <f>ＡＢＣ!C112</f>
        <v>0.5</v>
      </c>
      <c r="H117" s="62" t="str">
        <f>ＡＢＣ!H112</f>
        <v>食塩</v>
      </c>
      <c r="I117" s="24">
        <f>ＡＢＣ!I112</f>
        <v>0.2</v>
      </c>
    </row>
    <row r="118" spans="1:9" ht="18" customHeight="1" x14ac:dyDescent="0.15">
      <c r="A118" s="14">
        <v>17</v>
      </c>
      <c r="B118" s="61" t="str">
        <f>ＡＢＣ!N113</f>
        <v>オーシャンキング</v>
      </c>
      <c r="C118" s="23">
        <f>ＡＢＣ!O113</f>
        <v>5</v>
      </c>
      <c r="E118" s="62" t="str">
        <f>ＡＢＣ!B113</f>
        <v>食塩</v>
      </c>
      <c r="F118" s="24">
        <f>ＡＢＣ!C113</f>
        <v>0.15</v>
      </c>
      <c r="H118" s="62" t="str">
        <f>ＡＢＣ!H113</f>
        <v>こしょう混合</v>
      </c>
      <c r="I118" s="24">
        <f>ＡＢＣ!I113</f>
        <v>0.01</v>
      </c>
    </row>
    <row r="119" spans="1:9" ht="18" customHeight="1" x14ac:dyDescent="0.15">
      <c r="A119" s="14">
        <v>18</v>
      </c>
      <c r="B119" s="61" t="str">
        <f>ＡＢＣ!N114</f>
        <v>もやし</v>
      </c>
      <c r="C119" s="23">
        <f>ＡＢＣ!O114</f>
        <v>16</v>
      </c>
      <c r="E119" s="62" t="str">
        <f>ＡＢＣ!B114</f>
        <v>こしょう混合</v>
      </c>
      <c r="F119" s="24">
        <f>ＡＢＣ!C114</f>
        <v>0.01</v>
      </c>
      <c r="H119" s="62" t="str">
        <f>ＡＢＣ!H114</f>
        <v>あおのり</v>
      </c>
      <c r="I119" s="24">
        <f>ＡＢＣ!I114</f>
        <v>0.05</v>
      </c>
    </row>
    <row r="120" spans="1:9" ht="18" customHeight="1" x14ac:dyDescent="0.15">
      <c r="A120" s="14">
        <v>19</v>
      </c>
      <c r="B120" s="61" t="str">
        <f>ＡＢＣ!N115</f>
        <v>キャベツ</v>
      </c>
      <c r="C120" s="23">
        <f>ＡＢＣ!O115</f>
        <v>15</v>
      </c>
      <c r="E120" s="21" t="str">
        <f>ＡＢＣ!B115</f>
        <v>サラダ油</v>
      </c>
      <c r="F120" s="24">
        <f>ＡＢＣ!C115</f>
        <v>0.3</v>
      </c>
      <c r="H120" s="62" t="str">
        <f>ＡＢＣ!H115</f>
        <v>サラダ油</v>
      </c>
      <c r="I120" s="24">
        <f>ＡＢＣ!I115</f>
        <v>0.5</v>
      </c>
    </row>
    <row r="121" spans="1:9" ht="18" customHeight="1" x14ac:dyDescent="0.15">
      <c r="A121" s="14">
        <v>20</v>
      </c>
      <c r="B121" s="61" t="str">
        <f>ＡＢＣ!N116</f>
        <v>冷凍ほうれん草</v>
      </c>
      <c r="C121" s="23">
        <f>ＡＢＣ!O116</f>
        <v>16.670000000000002</v>
      </c>
      <c r="E121" s="21">
        <f>ＡＢＣ!B116</f>
        <v>0</v>
      </c>
      <c r="F121" s="24">
        <f>ＡＢＣ!C116</f>
        <v>0</v>
      </c>
      <c r="H121" s="21">
        <f>ＡＢＣ!H116</f>
        <v>0</v>
      </c>
      <c r="I121" s="24">
        <f>ＡＢＣ!I116</f>
        <v>0</v>
      </c>
    </row>
    <row r="122" spans="1:9" ht="18" customHeight="1" x14ac:dyDescent="0.15">
      <c r="A122" s="14">
        <v>21</v>
      </c>
      <c r="B122" s="61" t="str">
        <f>ＡＢＣ!N117</f>
        <v>韓国ナムルドレッシング</v>
      </c>
      <c r="C122" s="23">
        <f>ＡＢＣ!O117</f>
        <v>4</v>
      </c>
      <c r="E122" s="62" t="str">
        <f>ＡＢＣ!B117</f>
        <v>[豚汁]</v>
      </c>
      <c r="F122" s="24">
        <f>ＡＢＣ!C117</f>
        <v>0</v>
      </c>
      <c r="H122" s="21" t="str">
        <f>ＡＢＣ!H117</f>
        <v>[フルーツ和え]</v>
      </c>
      <c r="I122" s="24">
        <f>ＡＢＣ!I117</f>
        <v>0</v>
      </c>
    </row>
    <row r="123" spans="1:9" ht="18" customHeight="1" x14ac:dyDescent="0.15">
      <c r="A123" s="14">
        <v>22</v>
      </c>
      <c r="B123" s="61" t="str">
        <f>ＡＢＣ!N118</f>
        <v>すりごま</v>
      </c>
      <c r="C123" s="23">
        <f>ＡＢＣ!O118</f>
        <v>0.55000000000000004</v>
      </c>
      <c r="E123" s="62" t="str">
        <f>ＡＢＣ!B118</f>
        <v>豚モモ</v>
      </c>
      <c r="F123" s="24">
        <f>ＡＢＣ!C118</f>
        <v>7.14</v>
      </c>
      <c r="H123" s="62" t="str">
        <f>ＡＢＣ!H118</f>
        <v>みかん缶</v>
      </c>
      <c r="I123" s="24">
        <f>ＡＢＣ!I118</f>
        <v>25</v>
      </c>
    </row>
    <row r="124" spans="1:9" ht="18" customHeight="1" x14ac:dyDescent="0.15">
      <c r="A124" s="14">
        <v>23</v>
      </c>
      <c r="B124" s="61" t="str">
        <f>ＡＢＣ!N119</f>
        <v>食塩</v>
      </c>
      <c r="C124" s="23">
        <f>ＡＢＣ!O119</f>
        <v>0.1</v>
      </c>
      <c r="E124" s="62" t="str">
        <f>ＡＢＣ!B119</f>
        <v>冷　ミニ絹厚揚げ</v>
      </c>
      <c r="F124" s="24">
        <f>ＡＢＣ!C119</f>
        <v>15</v>
      </c>
      <c r="H124" s="62" t="str">
        <f>ＡＢＣ!H119</f>
        <v>ミックスフルーツ冷凍</v>
      </c>
      <c r="I124" s="24">
        <f>ＡＢＣ!I119</f>
        <v>35</v>
      </c>
    </row>
    <row r="125" spans="1:9" ht="18" customHeight="1" x14ac:dyDescent="0.15">
      <c r="A125" s="14">
        <v>24</v>
      </c>
      <c r="B125" s="20">
        <f>ＡＢＣ!N120</f>
        <v>0</v>
      </c>
      <c r="C125" s="23">
        <f>ＡＢＣ!O120</f>
        <v>0</v>
      </c>
      <c r="E125" s="62" t="str">
        <f>ＡＢＣ!B120</f>
        <v>だいこん</v>
      </c>
      <c r="F125" s="24">
        <f>ＡＢＣ!C120</f>
        <v>10</v>
      </c>
      <c r="H125" s="62" t="str">
        <f>ＡＢＣ!H120</f>
        <v>冷凍マスカットダイスゼリー</v>
      </c>
      <c r="I125" s="24">
        <f>ＡＢＣ!I120</f>
        <v>10</v>
      </c>
    </row>
    <row r="126" spans="1:9" ht="18" customHeight="1" x14ac:dyDescent="0.15">
      <c r="A126" s="14">
        <v>25</v>
      </c>
      <c r="B126" s="20" t="str">
        <f>ＡＢＣ!N121</f>
        <v>[五目スープ]</v>
      </c>
      <c r="C126" s="22">
        <f>ＡＢＣ!O121</f>
        <v>0</v>
      </c>
      <c r="E126" s="62" t="str">
        <f>ＡＢＣ!B121</f>
        <v>（冷）里芋</v>
      </c>
      <c r="F126" s="24">
        <f>ＡＢＣ!C121</f>
        <v>8</v>
      </c>
      <c r="H126" s="62" t="str">
        <f>ＡＢＣ!H121</f>
        <v>上白糖</v>
      </c>
      <c r="I126" s="24">
        <f>ＡＢＣ!I121</f>
        <v>2.8</v>
      </c>
    </row>
    <row r="127" spans="1:9" ht="18" customHeight="1" x14ac:dyDescent="0.15">
      <c r="A127" s="14">
        <v>26</v>
      </c>
      <c r="B127" s="61" t="str">
        <f>ＡＢＣ!N122</f>
        <v>豚モモ</v>
      </c>
      <c r="C127" s="23">
        <f>ＡＢＣ!O122</f>
        <v>15</v>
      </c>
      <c r="E127" s="62" t="str">
        <f>ＡＢＣ!B122</f>
        <v>冷凍ごぼう</v>
      </c>
      <c r="F127" s="24">
        <f>ＡＢＣ!C122</f>
        <v>5</v>
      </c>
      <c r="H127" s="62" t="str">
        <f>ＡＢＣ!H122</f>
        <v>水</v>
      </c>
      <c r="I127" s="24">
        <f>ＡＢＣ!I122</f>
        <v>10</v>
      </c>
    </row>
    <row r="128" spans="1:9" ht="18" customHeight="1" x14ac:dyDescent="0.15">
      <c r="A128" s="14">
        <v>27</v>
      </c>
      <c r="B128" s="61" t="str">
        <f>ＡＢＣ!N123</f>
        <v>たまねぎ</v>
      </c>
      <c r="C128" s="23">
        <f>ＡＢＣ!O123</f>
        <v>12</v>
      </c>
      <c r="E128" s="62" t="str">
        <f>ＡＢＣ!B123</f>
        <v>にんじん</v>
      </c>
      <c r="F128" s="24">
        <f>ＡＢＣ!C123</f>
        <v>5.36</v>
      </c>
      <c r="H128" s="62" t="str">
        <f>ＡＢＣ!H123</f>
        <v>食塩</v>
      </c>
      <c r="I128" s="24">
        <f>ＡＢＣ!I123</f>
        <v>0.01</v>
      </c>
    </row>
    <row r="129" spans="1:9" ht="18" customHeight="1" x14ac:dyDescent="0.15">
      <c r="A129" s="14">
        <v>28</v>
      </c>
      <c r="B129" s="61" t="str">
        <f>ＡＢＣ!N124</f>
        <v>たけのこ水煮</v>
      </c>
      <c r="C129" s="23">
        <f>ＡＢＣ!O124</f>
        <v>5</v>
      </c>
      <c r="E129" s="62" t="str">
        <f>ＡＢＣ!B124</f>
        <v>干し椎茸</v>
      </c>
      <c r="F129" s="24">
        <f>ＡＢＣ!C124</f>
        <v>0.3</v>
      </c>
      <c r="H129" s="21">
        <f>ＡＢＣ!H124</f>
        <v>0</v>
      </c>
      <c r="I129" s="24">
        <f>ＡＢＣ!I124</f>
        <v>0</v>
      </c>
    </row>
    <row r="130" spans="1:9" ht="18" customHeight="1" x14ac:dyDescent="0.15">
      <c r="A130" s="14">
        <v>29</v>
      </c>
      <c r="B130" s="61" t="str">
        <f>ＡＢＣ!N125</f>
        <v>にんじん</v>
      </c>
      <c r="C130" s="23">
        <f>ＡＢＣ!O125</f>
        <v>5.36</v>
      </c>
      <c r="E130" s="62" t="str">
        <f>ＡＢＣ!B125</f>
        <v>中ねぎ</v>
      </c>
      <c r="F130" s="24">
        <f>ＡＢＣ!C125</f>
        <v>2</v>
      </c>
      <c r="H130" s="21">
        <f>ＡＢＣ!H125</f>
        <v>0</v>
      </c>
      <c r="I130" s="24">
        <f>ＡＢＣ!I125</f>
        <v>0</v>
      </c>
    </row>
    <row r="131" spans="1:9" ht="18" customHeight="1" x14ac:dyDescent="0.15">
      <c r="A131" s="14">
        <v>30</v>
      </c>
      <c r="B131" s="61" t="str">
        <f>ＡＢＣ!N126</f>
        <v>干し椎茸</v>
      </c>
      <c r="C131" s="23">
        <f>ＡＢＣ!O126</f>
        <v>0.3</v>
      </c>
      <c r="E131" s="62" t="str">
        <f>ＡＢＣ!B126</f>
        <v>いりこだし用</v>
      </c>
      <c r="F131" s="24">
        <f>ＡＢＣ!C126</f>
        <v>0.7</v>
      </c>
      <c r="H131" s="21">
        <f>ＡＢＣ!H126</f>
        <v>0</v>
      </c>
      <c r="I131" s="24">
        <f>ＡＢＣ!I126</f>
        <v>0</v>
      </c>
    </row>
    <row r="132" spans="1:9" ht="18" customHeight="1" x14ac:dyDescent="0.15">
      <c r="A132" s="14">
        <v>31</v>
      </c>
      <c r="B132" s="61" t="str">
        <f>ＡＢＣ!N127</f>
        <v>中ねぎ</v>
      </c>
      <c r="C132" s="23">
        <f>ＡＢＣ!O127</f>
        <v>4</v>
      </c>
      <c r="E132" s="62" t="str">
        <f>ＡＢＣ!B127</f>
        <v>削りぶし</v>
      </c>
      <c r="F132" s="24">
        <f>ＡＢＣ!C127</f>
        <v>1.3</v>
      </c>
      <c r="H132" s="21">
        <f>ＡＢＣ!H127</f>
        <v>0</v>
      </c>
      <c r="I132" s="24">
        <f>ＡＢＣ!I127</f>
        <v>0</v>
      </c>
    </row>
    <row r="133" spans="1:9" ht="18" customHeight="1" x14ac:dyDescent="0.15">
      <c r="A133" s="14">
        <v>32</v>
      </c>
      <c r="B133" s="61" t="str">
        <f>ＡＢＣ!N128</f>
        <v>がらスープ</v>
      </c>
      <c r="C133" s="23">
        <f>ＡＢＣ!O128</f>
        <v>3</v>
      </c>
      <c r="E133" s="62" t="str">
        <f>ＡＢＣ!B128</f>
        <v>みそ</v>
      </c>
      <c r="F133" s="24">
        <f>ＡＢＣ!C128</f>
        <v>8</v>
      </c>
      <c r="H133" s="21">
        <f>ＡＢＣ!H128</f>
        <v>0</v>
      </c>
      <c r="I133" s="24">
        <f>ＡＢＣ!I128</f>
        <v>0</v>
      </c>
    </row>
    <row r="134" spans="1:9" ht="18" customHeight="1" x14ac:dyDescent="0.15">
      <c r="A134" s="14">
        <v>33</v>
      </c>
      <c r="B134" s="61" t="str">
        <f>ＡＢＣ!N129</f>
        <v>食塩</v>
      </c>
      <c r="C134" s="23">
        <f>ＡＢＣ!O129</f>
        <v>0.2</v>
      </c>
      <c r="E134" s="62" t="str">
        <f>ＡＢＣ!B129</f>
        <v>サラダ油</v>
      </c>
      <c r="F134" s="24">
        <f>ＡＢＣ!C129</f>
        <v>0.3</v>
      </c>
      <c r="H134" s="21">
        <f>ＡＢＣ!H129</f>
        <v>0</v>
      </c>
      <c r="I134" s="24">
        <f>ＡＢＣ!I129</f>
        <v>0</v>
      </c>
    </row>
    <row r="135" spans="1:9" ht="18" customHeight="1" x14ac:dyDescent="0.15">
      <c r="A135" s="14">
        <v>34</v>
      </c>
      <c r="B135" s="61" t="str">
        <f>ＡＢＣ!N130</f>
        <v>うすくちしょうゆ</v>
      </c>
      <c r="C135" s="23">
        <f>ＡＢＣ!O130</f>
        <v>1.2</v>
      </c>
      <c r="E135" s="21">
        <f>ＡＢＣ!B130</f>
        <v>0</v>
      </c>
      <c r="F135" s="24">
        <f>ＡＢＣ!C130</f>
        <v>0</v>
      </c>
      <c r="H135" s="21">
        <f>ＡＢＣ!H130</f>
        <v>0</v>
      </c>
      <c r="I135" s="24">
        <f>ＡＢＣ!I130</f>
        <v>0</v>
      </c>
    </row>
    <row r="136" spans="1:9" ht="18" customHeight="1" x14ac:dyDescent="0.15">
      <c r="A136" s="14">
        <v>35</v>
      </c>
      <c r="B136" s="61" t="str">
        <f>ＡＢＣ!N131</f>
        <v>酒</v>
      </c>
      <c r="C136" s="23">
        <f>ＡＢＣ!O131</f>
        <v>0.3</v>
      </c>
      <c r="E136" s="21">
        <f>ＡＢＣ!B131</f>
        <v>0</v>
      </c>
      <c r="F136" s="24">
        <f>ＡＢＣ!C131</f>
        <v>0</v>
      </c>
      <c r="H136" s="21">
        <f>ＡＢＣ!H131</f>
        <v>0</v>
      </c>
      <c r="I136" s="24">
        <f>ＡＢＣ!I131</f>
        <v>0</v>
      </c>
    </row>
    <row r="137" spans="1:9" ht="18" customHeight="1" x14ac:dyDescent="0.15">
      <c r="A137" s="14">
        <v>36</v>
      </c>
      <c r="B137" s="61" t="str">
        <f>ＡＢＣ!N132</f>
        <v>こしょう混合</v>
      </c>
      <c r="C137" s="23">
        <f>ＡＢＣ!O132</f>
        <v>0.01</v>
      </c>
      <c r="E137" s="21">
        <f>ＡＢＣ!B132</f>
        <v>0</v>
      </c>
      <c r="F137" s="24">
        <f>ＡＢＣ!C132</f>
        <v>0</v>
      </c>
      <c r="H137" s="21">
        <f>ＡＢＣ!H132</f>
        <v>0</v>
      </c>
      <c r="I137" s="24">
        <f>ＡＢＣ!I132</f>
        <v>0</v>
      </c>
    </row>
    <row r="138" spans="1:9" ht="6.75" customHeight="1" x14ac:dyDescent="0.15"/>
    <row r="139" spans="1:9" ht="6.75" customHeight="1" x14ac:dyDescent="0.15"/>
    <row r="140" spans="1:9" ht="15" customHeight="1" x14ac:dyDescent="0.15">
      <c r="B140" s="26">
        <f>Ａ!B140</f>
        <v>45820</v>
      </c>
      <c r="E140" s="26">
        <f>Ａ!E140</f>
        <v>45821</v>
      </c>
      <c r="H140" s="26">
        <f>Ａ!H140</f>
        <v>45824</v>
      </c>
    </row>
    <row r="141" spans="1:9" ht="6" customHeight="1" x14ac:dyDescent="0.15">
      <c r="B141" s="15"/>
      <c r="E141" s="15"/>
      <c r="H141" s="15"/>
    </row>
    <row r="142" spans="1:9" ht="21" customHeight="1" x14ac:dyDescent="0.15">
      <c r="B142" s="109" t="str">
        <f>ＡＢＣ!N135</f>
        <v>献立名</v>
      </c>
      <c r="C142" s="110"/>
      <c r="E142" s="109" t="str">
        <f>ＡＢＣ!B135</f>
        <v>献立名</v>
      </c>
      <c r="F142" s="110"/>
      <c r="H142" s="109" t="str">
        <f>ＡＢＣ!H135</f>
        <v>献立名</v>
      </c>
      <c r="I142" s="110"/>
    </row>
    <row r="143" spans="1:9" ht="21" customHeight="1" x14ac:dyDescent="0.15">
      <c r="B143" s="109" t="str">
        <f>ＡＢＣ!N136</f>
        <v>ご飯</v>
      </c>
      <c r="C143" s="110"/>
      <c r="E143" s="109" t="str">
        <f>ＡＢＣ!B136</f>
        <v>ご飯</v>
      </c>
      <c r="F143" s="110"/>
      <c r="H143" s="109" t="str">
        <f>ＡＢＣ!H136</f>
        <v>かしわごはん</v>
      </c>
      <c r="I143" s="110"/>
    </row>
    <row r="144" spans="1:9" ht="21" customHeight="1" x14ac:dyDescent="0.15">
      <c r="B144" s="109" t="str">
        <f>ＡＢＣ!N137</f>
        <v>いわしの梅煮</v>
      </c>
      <c r="C144" s="110"/>
      <c r="E144" s="109" t="str">
        <f>ＡＢＣ!B137</f>
        <v>ﾊﾝﾊﾞｰｸﾞ　照り焼きｿｰｽ</v>
      </c>
      <c r="F144" s="110"/>
      <c r="H144" s="109" t="str">
        <f>ＡＢＣ!H137</f>
        <v>じゃがいものみそ汁</v>
      </c>
      <c r="I144" s="110"/>
    </row>
    <row r="145" spans="1:9" ht="21" customHeight="1" x14ac:dyDescent="0.15">
      <c r="B145" s="109" t="str">
        <f>ＡＢＣ!N138</f>
        <v>磯和え</v>
      </c>
      <c r="C145" s="110"/>
      <c r="E145" s="109" t="str">
        <f>ＡＢＣ!B138</f>
        <v>茎わかめのサラダ</v>
      </c>
      <c r="F145" s="110"/>
      <c r="H145" s="109">
        <f>ＡＢＣ!H138</f>
        <v>0</v>
      </c>
      <c r="I145" s="110"/>
    </row>
    <row r="146" spans="1:9" ht="21" customHeight="1" x14ac:dyDescent="0.15">
      <c r="B146" s="109" t="str">
        <f>ＡＢＣ!N139</f>
        <v>沢煮碗</v>
      </c>
      <c r="C146" s="110"/>
      <c r="E146" s="109" t="str">
        <f>ＡＢＣ!B139</f>
        <v>オニオンスープ</v>
      </c>
      <c r="F146" s="110"/>
      <c r="H146" s="109">
        <f>ＡＢＣ!H139</f>
        <v>0</v>
      </c>
      <c r="I146" s="110"/>
    </row>
    <row r="147" spans="1:9" ht="18.75" customHeight="1" x14ac:dyDescent="0.15">
      <c r="B147" s="27" t="str">
        <f>ＡＢＣ!N140</f>
        <v>食品名</v>
      </c>
      <c r="C147" s="27" t="str">
        <f>ＡＢＣ!O140</f>
        <v>1人分量</v>
      </c>
      <c r="E147" s="27" t="str">
        <f>ＡＢＣ!B140</f>
        <v>食品名</v>
      </c>
      <c r="F147" s="27" t="str">
        <f>ＡＢＣ!C140</f>
        <v>1人分量</v>
      </c>
      <c r="H147" s="27" t="str">
        <f>ＡＢＣ!H140</f>
        <v>食品名</v>
      </c>
      <c r="I147" s="27" t="str">
        <f>ＡＢＣ!I140</f>
        <v>1人分量</v>
      </c>
    </row>
    <row r="148" spans="1:9" ht="18" customHeight="1" x14ac:dyDescent="0.15">
      <c r="A148" s="14">
        <v>1</v>
      </c>
      <c r="B148" s="20" t="str">
        <f>ＡＢＣ!N141</f>
        <v>[ご飯]</v>
      </c>
      <c r="C148" s="24">
        <f>ＡＢＣ!O141</f>
        <v>80</v>
      </c>
      <c r="E148" s="20" t="str">
        <f>ＡＢＣ!B141</f>
        <v>[ご飯]</v>
      </c>
      <c r="F148" s="24">
        <f>ＡＢＣ!C141</f>
        <v>80</v>
      </c>
      <c r="H148" s="20" t="str">
        <f>ＡＢＣ!H141</f>
        <v>[ご飯]</v>
      </c>
      <c r="I148" s="24">
        <f>ＡＢＣ!I141</f>
        <v>80</v>
      </c>
    </row>
    <row r="149" spans="1:9" ht="18" customHeight="1" x14ac:dyDescent="0.15">
      <c r="A149" s="14">
        <v>2</v>
      </c>
      <c r="B149" s="20" t="str">
        <f>ＡＢＣ!N142</f>
        <v>[いわしの梅煮]</v>
      </c>
      <c r="C149" s="22">
        <f>ＡＢＣ!O142</f>
        <v>0</v>
      </c>
      <c r="E149" s="21" t="str">
        <f>ＡＢＣ!B142</f>
        <v>[ハンバーグ　照り焼きソース]</v>
      </c>
      <c r="F149" s="24">
        <f>ＡＢＣ!C142</f>
        <v>0</v>
      </c>
      <c r="H149" s="21" t="str">
        <f>ＡＢＣ!H142</f>
        <v>[かしわごはんの具]</v>
      </c>
      <c r="I149" s="24">
        <f>ＡＢＣ!I142</f>
        <v>0</v>
      </c>
    </row>
    <row r="150" spans="1:9" ht="18" customHeight="1" x14ac:dyDescent="0.15">
      <c r="A150" s="14">
        <v>3</v>
      </c>
      <c r="B150" s="61" t="str">
        <f>ＡＢＣ!N143</f>
        <v>いわし梅煮</v>
      </c>
      <c r="C150" s="23" t="str">
        <f>ＡＢＣ!O143</f>
        <v>1個</v>
      </c>
      <c r="E150" s="62" t="str">
        <f>ＡＢＣ!B143</f>
        <v>牛ひき肉</v>
      </c>
      <c r="F150" s="24">
        <f>ＡＢＣ!C143</f>
        <v>15</v>
      </c>
      <c r="H150" s="62" t="str">
        <f>ＡＢＣ!H143</f>
        <v>鶏モモ肉</v>
      </c>
      <c r="I150" s="24">
        <f>ＡＢＣ!I143</f>
        <v>30</v>
      </c>
    </row>
    <row r="151" spans="1:9" ht="18" customHeight="1" x14ac:dyDescent="0.15">
      <c r="A151" s="14">
        <v>4</v>
      </c>
      <c r="B151" s="20">
        <f>ＡＢＣ!N144</f>
        <v>0</v>
      </c>
      <c r="C151" s="23">
        <f>ＡＢＣ!O144</f>
        <v>0</v>
      </c>
      <c r="E151" s="62" t="str">
        <f>ＡＢＣ!B144</f>
        <v>豚ひき肉</v>
      </c>
      <c r="F151" s="24">
        <f>ＡＢＣ!C144</f>
        <v>30</v>
      </c>
      <c r="H151" s="62" t="str">
        <f>ＡＢＣ!H144</f>
        <v>冷凍ごぼう</v>
      </c>
      <c r="I151" s="24">
        <f>ＡＢＣ!I144</f>
        <v>15</v>
      </c>
    </row>
    <row r="152" spans="1:9" ht="18" customHeight="1" x14ac:dyDescent="0.15">
      <c r="A152" s="14">
        <v>5</v>
      </c>
      <c r="B152" s="20" t="str">
        <f>ＡＢＣ!N145</f>
        <v>[磯和え]</v>
      </c>
      <c r="C152" s="23">
        <f>ＡＢＣ!O145</f>
        <v>0</v>
      </c>
      <c r="E152" s="62" t="str">
        <f>ＡＢＣ!B145</f>
        <v>ソテーオニオン</v>
      </c>
      <c r="F152" s="24">
        <f>ＡＢＣ!C145</f>
        <v>20</v>
      </c>
      <c r="H152" s="62" t="str">
        <f>ＡＢＣ!H145</f>
        <v>突きこんにゃく</v>
      </c>
      <c r="I152" s="24">
        <f>ＡＢＣ!I145</f>
        <v>15</v>
      </c>
    </row>
    <row r="153" spans="1:9" ht="18" customHeight="1" x14ac:dyDescent="0.15">
      <c r="A153" s="14">
        <v>6</v>
      </c>
      <c r="B153" s="61" t="str">
        <f>ＡＢＣ!N146</f>
        <v>キャベツ</v>
      </c>
      <c r="C153" s="23">
        <f>ＡＢＣ!O146</f>
        <v>20</v>
      </c>
      <c r="E153" s="62" t="str">
        <f>ＡＢＣ!B146</f>
        <v>まめプラス</v>
      </c>
      <c r="F153" s="24">
        <f>ＡＢＣ!C146</f>
        <v>6.25</v>
      </c>
      <c r="H153" s="62" t="str">
        <f>ＡＢＣ!H146</f>
        <v>たけのこ水煮</v>
      </c>
      <c r="I153" s="24">
        <f>ＡＢＣ!I146</f>
        <v>8</v>
      </c>
    </row>
    <row r="154" spans="1:9" ht="18" customHeight="1" x14ac:dyDescent="0.15">
      <c r="A154" s="14">
        <v>7</v>
      </c>
      <c r="B154" s="61" t="str">
        <f>ＡＢＣ!N147</f>
        <v>冷凍こまつな</v>
      </c>
      <c r="C154" s="23">
        <f>ＡＢＣ!O147</f>
        <v>15</v>
      </c>
      <c r="E154" s="62" t="str">
        <f>ＡＢＣ!B147</f>
        <v>パン粉</v>
      </c>
      <c r="F154" s="24">
        <f>ＡＢＣ!C147</f>
        <v>1</v>
      </c>
      <c r="H154" s="62" t="str">
        <f>ＡＢＣ!H147</f>
        <v>にんじん</v>
      </c>
      <c r="I154" s="24">
        <f>ＡＢＣ!I147</f>
        <v>5</v>
      </c>
    </row>
    <row r="155" spans="1:9" ht="18" customHeight="1" x14ac:dyDescent="0.15">
      <c r="A155" s="14">
        <v>8</v>
      </c>
      <c r="B155" s="61" t="str">
        <f>ＡＢＣ!N148</f>
        <v>もやし</v>
      </c>
      <c r="C155" s="23">
        <f>ＡＢＣ!O148</f>
        <v>15</v>
      </c>
      <c r="E155" s="62" t="str">
        <f>ＡＢＣ!B148</f>
        <v>かたくり粉</v>
      </c>
      <c r="F155" s="24">
        <f>ＡＢＣ!C148</f>
        <v>0.5</v>
      </c>
      <c r="H155" s="62" t="str">
        <f>ＡＢＣ!H148</f>
        <v>カット油揚げ</v>
      </c>
      <c r="I155" s="24">
        <f>ＡＢＣ!I148</f>
        <v>5</v>
      </c>
    </row>
    <row r="156" spans="1:9" ht="18" customHeight="1" x14ac:dyDescent="0.15">
      <c r="A156" s="14">
        <v>9</v>
      </c>
      <c r="B156" s="61" t="str">
        <f>ＡＢＣ!N149</f>
        <v>焼きもみのり</v>
      </c>
      <c r="C156" s="23">
        <f>ＡＢＣ!O149</f>
        <v>0.5</v>
      </c>
      <c r="E156" s="62" t="str">
        <f>ＡＢＣ!B149</f>
        <v>食塩</v>
      </c>
      <c r="F156" s="24">
        <f>ＡＢＣ!C149</f>
        <v>0.3</v>
      </c>
      <c r="H156" s="62" t="str">
        <f>ＡＢＣ!H149</f>
        <v>さやいんげん</v>
      </c>
      <c r="I156" s="24">
        <f>ＡＢＣ!I149</f>
        <v>3</v>
      </c>
    </row>
    <row r="157" spans="1:9" ht="18" customHeight="1" x14ac:dyDescent="0.15">
      <c r="A157" s="14">
        <v>10</v>
      </c>
      <c r="B157" s="61" t="str">
        <f>ＡＢＣ!N150</f>
        <v>上白糖</v>
      </c>
      <c r="C157" s="23">
        <f>ＡＢＣ!O150</f>
        <v>0.4</v>
      </c>
      <c r="E157" s="62" t="str">
        <f>ＡＢＣ!B150</f>
        <v>こいくちしょうゆ</v>
      </c>
      <c r="F157" s="24">
        <f>ＡＢＣ!C150</f>
        <v>2</v>
      </c>
      <c r="H157" s="62" t="str">
        <f>ＡＢＣ!H150</f>
        <v>しょうが</v>
      </c>
      <c r="I157" s="24">
        <f>ＡＢＣ!I150</f>
        <v>0.3</v>
      </c>
    </row>
    <row r="158" spans="1:9" ht="18" customHeight="1" x14ac:dyDescent="0.15">
      <c r="A158" s="14">
        <v>11</v>
      </c>
      <c r="B158" s="61" t="str">
        <f>ＡＢＣ!N151</f>
        <v>こいくちしょうゆ</v>
      </c>
      <c r="C158" s="23">
        <f>ＡＢＣ!O151</f>
        <v>1.5</v>
      </c>
      <c r="E158" s="62" t="str">
        <f>ＡＢＣ!B151</f>
        <v>本みりん</v>
      </c>
      <c r="F158" s="24">
        <f>ＡＢＣ!C151</f>
        <v>0.65</v>
      </c>
      <c r="H158" s="62" t="str">
        <f>ＡＢＣ!H151</f>
        <v>高野豆腐</v>
      </c>
      <c r="I158" s="24">
        <f>ＡＢＣ!I151</f>
        <v>2.5</v>
      </c>
    </row>
    <row r="159" spans="1:9" ht="18" customHeight="1" x14ac:dyDescent="0.15">
      <c r="A159" s="14">
        <v>12</v>
      </c>
      <c r="B159" s="61" t="str">
        <f>ＡＢＣ!N152</f>
        <v>本みりん</v>
      </c>
      <c r="C159" s="23">
        <f>ＡＢＣ!O152</f>
        <v>0.3</v>
      </c>
      <c r="E159" s="62" t="str">
        <f>ＡＢＣ!B152</f>
        <v>三温糖</v>
      </c>
      <c r="F159" s="24">
        <f>ＡＢＣ!C152</f>
        <v>0.7</v>
      </c>
      <c r="H159" s="62" t="str">
        <f>ＡＢＣ!H152</f>
        <v>干し椎茸</v>
      </c>
      <c r="I159" s="24">
        <f>ＡＢＣ!I152</f>
        <v>0.5</v>
      </c>
    </row>
    <row r="160" spans="1:9" ht="18" customHeight="1" x14ac:dyDescent="0.15">
      <c r="A160" s="14">
        <v>13</v>
      </c>
      <c r="B160" s="61" t="str">
        <f>ＡＢＣ!N153</f>
        <v>食塩</v>
      </c>
      <c r="C160" s="23">
        <f>ＡＢＣ!O153</f>
        <v>0.1</v>
      </c>
      <c r="E160" s="62" t="str">
        <f>ＡＢＣ!B153</f>
        <v>かたくり粉</v>
      </c>
      <c r="F160" s="24">
        <f>ＡＢＣ!C153</f>
        <v>0.2</v>
      </c>
      <c r="H160" s="62" t="str">
        <f>ＡＢＣ!H153</f>
        <v>こいくちしょうゆ</v>
      </c>
      <c r="I160" s="24">
        <f>ＡＢＣ!I153</f>
        <v>1.5</v>
      </c>
    </row>
    <row r="161" spans="1:9" ht="18" customHeight="1" x14ac:dyDescent="0.15">
      <c r="A161" s="14">
        <v>14</v>
      </c>
      <c r="B161" s="20">
        <f>ＡＢＣ!N154</f>
        <v>0</v>
      </c>
      <c r="C161" s="23">
        <f>ＡＢＣ!O154</f>
        <v>0</v>
      </c>
      <c r="E161" s="21">
        <f>ＡＢＣ!B154</f>
        <v>0</v>
      </c>
      <c r="F161" s="24">
        <f>ＡＢＣ!C154</f>
        <v>0</v>
      </c>
      <c r="H161" s="62" t="str">
        <f>ＡＢＣ!H154</f>
        <v>うすくちしょうゆ</v>
      </c>
      <c r="I161" s="24">
        <f>ＡＢＣ!I154</f>
        <v>1.3</v>
      </c>
    </row>
    <row r="162" spans="1:9" ht="18" customHeight="1" x14ac:dyDescent="0.15">
      <c r="A162" s="14">
        <v>15</v>
      </c>
      <c r="B162" s="20" t="str">
        <f>ＡＢＣ!N155</f>
        <v>[沢煮碗]</v>
      </c>
      <c r="C162" s="23">
        <f>ＡＢＣ!O155</f>
        <v>0</v>
      </c>
      <c r="E162" s="21" t="str">
        <f>ＡＢＣ!B155</f>
        <v>[茎わかめのサラダ]</v>
      </c>
      <c r="F162" s="24">
        <f>ＡＢＣ!C155</f>
        <v>0</v>
      </c>
      <c r="H162" s="62" t="str">
        <f>ＡＢＣ!H155</f>
        <v>本みりん</v>
      </c>
      <c r="I162" s="24">
        <f>ＡＢＣ!I155</f>
        <v>1</v>
      </c>
    </row>
    <row r="163" spans="1:9" ht="18" customHeight="1" x14ac:dyDescent="0.15">
      <c r="A163" s="14">
        <v>16</v>
      </c>
      <c r="B163" s="61" t="str">
        <f>ＡＢＣ!N156</f>
        <v>豚もも</v>
      </c>
      <c r="C163" s="22">
        <f>ＡＢＣ!O156</f>
        <v>7</v>
      </c>
      <c r="E163" s="62" t="str">
        <f>ＡＢＣ!B156</f>
        <v>冷　細切りくきわかめ</v>
      </c>
      <c r="F163" s="24">
        <f>ＡＢＣ!C156</f>
        <v>8</v>
      </c>
      <c r="H163" s="62" t="str">
        <f>ＡＢＣ!H156</f>
        <v>三温糖</v>
      </c>
      <c r="I163" s="24">
        <f>ＡＢＣ!I156</f>
        <v>1.2</v>
      </c>
    </row>
    <row r="164" spans="1:9" ht="18" customHeight="1" x14ac:dyDescent="0.15">
      <c r="A164" s="14">
        <v>17</v>
      </c>
      <c r="B164" s="61" t="str">
        <f>ＡＢＣ!N157</f>
        <v>たまねぎ</v>
      </c>
      <c r="C164" s="23">
        <f>ＡＢＣ!O157</f>
        <v>12</v>
      </c>
      <c r="E164" s="62" t="str">
        <f>ＡＢＣ!B157</f>
        <v>もやし</v>
      </c>
      <c r="F164" s="24">
        <f>ＡＢＣ!C157</f>
        <v>18</v>
      </c>
      <c r="H164" s="62" t="str">
        <f>ＡＢＣ!H157</f>
        <v>酒</v>
      </c>
      <c r="I164" s="24">
        <f>ＡＢＣ!I157</f>
        <v>0.7</v>
      </c>
    </row>
    <row r="165" spans="1:9" ht="18" customHeight="1" x14ac:dyDescent="0.15">
      <c r="A165" s="14">
        <v>18</v>
      </c>
      <c r="B165" s="61" t="str">
        <f>ＡＢＣ!N158</f>
        <v>冷凍　千切りごぼう</v>
      </c>
      <c r="C165" s="23">
        <f>ＡＢＣ!O158</f>
        <v>6</v>
      </c>
      <c r="E165" s="62" t="str">
        <f>ＡＢＣ!B158</f>
        <v>冷凍ほうれん草</v>
      </c>
      <c r="F165" s="24">
        <f>ＡＢＣ!C158</f>
        <v>16</v>
      </c>
      <c r="H165" s="62" t="str">
        <f>ＡＢＣ!H158</f>
        <v>サラダ油</v>
      </c>
      <c r="I165" s="24">
        <f>ＡＢＣ!I158</f>
        <v>0.4</v>
      </c>
    </row>
    <row r="166" spans="1:9" ht="18" customHeight="1" x14ac:dyDescent="0.15">
      <c r="A166" s="14">
        <v>19</v>
      </c>
      <c r="B166" s="61" t="str">
        <f>ＡＢＣ!N159</f>
        <v>冷凍　ほぐしｴﾉｷ茸</v>
      </c>
      <c r="C166" s="23">
        <f>ＡＢＣ!O159</f>
        <v>5</v>
      </c>
      <c r="E166" s="62" t="str">
        <f>ＡＢＣ!B159</f>
        <v>冷凍コーン</v>
      </c>
      <c r="F166" s="24">
        <f>ＡＢＣ!C159</f>
        <v>5</v>
      </c>
      <c r="H166" s="21">
        <f>ＡＢＣ!H159</f>
        <v>0</v>
      </c>
      <c r="I166" s="24">
        <f>ＡＢＣ!I159</f>
        <v>0</v>
      </c>
    </row>
    <row r="167" spans="1:9" ht="18" customHeight="1" x14ac:dyDescent="0.15">
      <c r="A167" s="14">
        <v>20</v>
      </c>
      <c r="B167" s="61" t="str">
        <f>ＡＢＣ!N160</f>
        <v>にんじん</v>
      </c>
      <c r="C167" s="23">
        <f>ＡＢＣ!O160</f>
        <v>5</v>
      </c>
      <c r="E167" s="62" t="str">
        <f>ＡＢＣ!B160</f>
        <v>にんじん</v>
      </c>
      <c r="F167" s="24">
        <f>ＡＢＣ!C160</f>
        <v>5</v>
      </c>
      <c r="H167" s="21" t="str">
        <f>ＡＢＣ!H160</f>
        <v>[じゃがいものみそ汁]</v>
      </c>
      <c r="I167" s="24">
        <f>ＡＢＣ!I160</f>
        <v>20</v>
      </c>
    </row>
    <row r="168" spans="1:9" ht="18" customHeight="1" x14ac:dyDescent="0.15">
      <c r="A168" s="14">
        <v>21</v>
      </c>
      <c r="B168" s="61" t="str">
        <f>ＡＢＣ!N161</f>
        <v>干し椎茸</v>
      </c>
      <c r="C168" s="23">
        <f>ＡＢＣ!O161</f>
        <v>0.3</v>
      </c>
      <c r="E168" s="62" t="str">
        <f>ＡＢＣ!B161</f>
        <v>香味たまねぎドレッシング</v>
      </c>
      <c r="F168" s="24">
        <f>ＡＢＣ!C161</f>
        <v>4</v>
      </c>
      <c r="H168" s="62" t="str">
        <f>ＡＢＣ!H161</f>
        <v>じゃがいも</v>
      </c>
      <c r="I168" s="24">
        <f>ＡＢＣ!I161</f>
        <v>20</v>
      </c>
    </row>
    <row r="169" spans="1:9" ht="18" customHeight="1" x14ac:dyDescent="0.15">
      <c r="A169" s="14">
        <v>22</v>
      </c>
      <c r="B169" s="61" t="str">
        <f>ＡＢＣ!N162</f>
        <v>カット油揚げ</v>
      </c>
      <c r="C169" s="23">
        <f>ＡＢＣ!O162</f>
        <v>5</v>
      </c>
      <c r="E169" s="62" t="str">
        <f>ＡＢＣ!B162</f>
        <v>食塩</v>
      </c>
      <c r="F169" s="24">
        <f>ＡＢＣ!C162</f>
        <v>0.1</v>
      </c>
      <c r="H169" s="62" t="str">
        <f>ＡＢＣ!H162</f>
        <v>たまねぎ</v>
      </c>
      <c r="I169" s="24">
        <f>ＡＢＣ!I162</f>
        <v>18</v>
      </c>
    </row>
    <row r="170" spans="1:9" ht="18" customHeight="1" x14ac:dyDescent="0.15">
      <c r="A170" s="14">
        <v>23</v>
      </c>
      <c r="B170" s="61" t="str">
        <f>ＡＢＣ!N163</f>
        <v>中ねぎ</v>
      </c>
      <c r="C170" s="23">
        <f>ＡＢＣ!O163</f>
        <v>3</v>
      </c>
      <c r="E170" s="21">
        <f>ＡＢＣ!B163</f>
        <v>0</v>
      </c>
      <c r="F170" s="24">
        <f>ＡＢＣ!C163</f>
        <v>0</v>
      </c>
      <c r="H170" s="62" t="str">
        <f>ＡＢＣ!H163</f>
        <v>中ねぎ</v>
      </c>
      <c r="I170" s="24">
        <f>ＡＢＣ!I163</f>
        <v>3</v>
      </c>
    </row>
    <row r="171" spans="1:9" ht="18" customHeight="1" x14ac:dyDescent="0.15">
      <c r="A171" s="14">
        <v>24</v>
      </c>
      <c r="B171" s="61" t="str">
        <f>ＡＢＣ!N164</f>
        <v>だし昆布</v>
      </c>
      <c r="C171" s="23">
        <f>ＡＢＣ!O164</f>
        <v>1</v>
      </c>
      <c r="E171" s="21" t="str">
        <f>ＡＢＣ!B164</f>
        <v>[オニオンスープ]</v>
      </c>
      <c r="F171" s="24">
        <f>ＡＢＣ!C164</f>
        <v>0</v>
      </c>
      <c r="H171" s="62" t="str">
        <f>ＡＢＣ!H164</f>
        <v>カットわかめ</v>
      </c>
      <c r="I171" s="24">
        <f>ＡＢＣ!I164</f>
        <v>0.2</v>
      </c>
    </row>
    <row r="172" spans="1:9" ht="18" customHeight="1" x14ac:dyDescent="0.15">
      <c r="A172" s="14">
        <v>25</v>
      </c>
      <c r="B172" s="61" t="str">
        <f>ＡＢＣ!N165</f>
        <v>削ぶし</v>
      </c>
      <c r="C172" s="22">
        <f>ＡＢＣ!O165</f>
        <v>1</v>
      </c>
      <c r="E172" s="62" t="str">
        <f>ＡＢＣ!B165</f>
        <v>カットベーコン</v>
      </c>
      <c r="F172" s="24">
        <f>ＡＢＣ!C165</f>
        <v>7</v>
      </c>
      <c r="H172" s="62" t="str">
        <f>ＡＢＣ!H165</f>
        <v>いりこだし用</v>
      </c>
      <c r="I172" s="24">
        <f>ＡＢＣ!I165</f>
        <v>0.7</v>
      </c>
    </row>
    <row r="173" spans="1:9" ht="18" customHeight="1" x14ac:dyDescent="0.15">
      <c r="A173" s="14">
        <v>26</v>
      </c>
      <c r="B173" s="61" t="str">
        <f>ＡＢＣ!N166</f>
        <v>酒</v>
      </c>
      <c r="C173" s="23">
        <f>ＡＢＣ!O166</f>
        <v>0.4</v>
      </c>
      <c r="E173" s="62" t="str">
        <f>ＡＢＣ!B166</f>
        <v>たまねぎ</v>
      </c>
      <c r="F173" s="24">
        <f>ＡＢＣ!C166</f>
        <v>30</v>
      </c>
      <c r="H173" s="62" t="str">
        <f>ＡＢＣ!H166</f>
        <v>削りぶし</v>
      </c>
      <c r="I173" s="24">
        <f>ＡＢＣ!I166</f>
        <v>1.3</v>
      </c>
    </row>
    <row r="174" spans="1:9" ht="18" customHeight="1" x14ac:dyDescent="0.15">
      <c r="A174" s="14">
        <v>27</v>
      </c>
      <c r="B174" s="61" t="str">
        <f>ＡＢＣ!N167</f>
        <v>食塩</v>
      </c>
      <c r="C174" s="23">
        <f>ＡＢＣ!O167</f>
        <v>0.3</v>
      </c>
      <c r="E174" s="62" t="str">
        <f>ＡＢＣ!B167</f>
        <v>冷凍ほぐしｴﾉｷ茸</v>
      </c>
      <c r="F174" s="24">
        <f>ＡＢＣ!C167</f>
        <v>5</v>
      </c>
      <c r="H174" s="62" t="str">
        <f>ＡＢＣ!H167</f>
        <v>みそ</v>
      </c>
      <c r="I174" s="24">
        <f>ＡＢＣ!I167</f>
        <v>8</v>
      </c>
    </row>
    <row r="175" spans="1:9" ht="18" customHeight="1" x14ac:dyDescent="0.15">
      <c r="A175" s="14">
        <v>28</v>
      </c>
      <c r="B175" s="61" t="str">
        <f>ＡＢＣ!N168</f>
        <v>うすくちしょうゆ</v>
      </c>
      <c r="C175" s="23">
        <f>ＡＢＣ!O168</f>
        <v>2</v>
      </c>
      <c r="E175" s="62" t="str">
        <f>ＡＢＣ!B168</f>
        <v>パセリ</v>
      </c>
      <c r="F175" s="24">
        <f>ＡＢＣ!C168</f>
        <v>0.03</v>
      </c>
      <c r="H175" s="62">
        <f>ＡＢＣ!H168</f>
        <v>0</v>
      </c>
      <c r="I175" s="24">
        <f>ＡＢＣ!I168</f>
        <v>0</v>
      </c>
    </row>
    <row r="176" spans="1:9" ht="18" customHeight="1" x14ac:dyDescent="0.15">
      <c r="A176" s="14">
        <v>29</v>
      </c>
      <c r="B176" s="61" t="str">
        <f>ＡＢＣ!N169</f>
        <v>サラダ油</v>
      </c>
      <c r="C176" s="23">
        <f>ＡＢＣ!O169</f>
        <v>0.3</v>
      </c>
      <c r="E176" s="62" t="str">
        <f>ＡＢＣ!B169</f>
        <v>がらスープ（チキン）</v>
      </c>
      <c r="F176" s="24">
        <f>ＡＢＣ!C169</f>
        <v>4</v>
      </c>
      <c r="H176" s="21">
        <f>ＡＢＣ!H169</f>
        <v>0</v>
      </c>
      <c r="I176" s="24">
        <f>ＡＢＣ!I169</f>
        <v>0</v>
      </c>
    </row>
    <row r="177" spans="1:9" ht="18" customHeight="1" x14ac:dyDescent="0.15">
      <c r="A177" s="14">
        <v>30</v>
      </c>
      <c r="B177" s="20">
        <f>ＡＢＣ!N170</f>
        <v>0</v>
      </c>
      <c r="C177" s="23">
        <f>ＡＢＣ!O170</f>
        <v>0</v>
      </c>
      <c r="E177" s="62" t="str">
        <f>ＡＢＣ!B170</f>
        <v>食塩</v>
      </c>
      <c r="F177" s="24">
        <f>ＡＢＣ!C170</f>
        <v>0.2</v>
      </c>
      <c r="H177" s="21">
        <f>ＡＢＣ!H170</f>
        <v>0</v>
      </c>
      <c r="I177" s="24">
        <f>ＡＢＣ!I170</f>
        <v>0</v>
      </c>
    </row>
    <row r="178" spans="1:9" ht="18" customHeight="1" x14ac:dyDescent="0.15">
      <c r="A178" s="14">
        <v>31</v>
      </c>
      <c r="B178" s="20">
        <f>ＡＢＣ!N171</f>
        <v>0</v>
      </c>
      <c r="C178" s="23">
        <f>ＡＢＣ!O171</f>
        <v>0</v>
      </c>
      <c r="E178" s="62" t="str">
        <f>ＡＢＣ!B171</f>
        <v>白こしょう</v>
      </c>
      <c r="F178" s="24">
        <f>ＡＢＣ!C171</f>
        <v>0.01</v>
      </c>
      <c r="H178" s="21">
        <f>ＡＢＣ!H171</f>
        <v>0</v>
      </c>
      <c r="I178" s="24">
        <f>ＡＢＣ!I171</f>
        <v>0</v>
      </c>
    </row>
    <row r="179" spans="1:9" ht="18" customHeight="1" x14ac:dyDescent="0.15">
      <c r="A179" s="14">
        <v>32</v>
      </c>
      <c r="B179" s="20">
        <f>ＡＢＣ!N172</f>
        <v>0</v>
      </c>
      <c r="C179" s="23">
        <f>ＡＢＣ!O172</f>
        <v>0</v>
      </c>
      <c r="E179" s="62" t="str">
        <f>ＡＢＣ!B172</f>
        <v>うすくちしょうゆ</v>
      </c>
      <c r="F179" s="24">
        <f>ＡＢＣ!C172</f>
        <v>1.3</v>
      </c>
      <c r="H179" s="21">
        <f>ＡＢＣ!H172</f>
        <v>0</v>
      </c>
      <c r="I179" s="24">
        <f>ＡＢＣ!I172</f>
        <v>0</v>
      </c>
    </row>
    <row r="180" spans="1:9" ht="18" customHeight="1" x14ac:dyDescent="0.15">
      <c r="A180" s="14">
        <v>33</v>
      </c>
      <c r="B180" s="20">
        <f>ＡＢＣ!N173</f>
        <v>0</v>
      </c>
      <c r="C180" s="23">
        <f>ＡＢＣ!O173</f>
        <v>0</v>
      </c>
      <c r="E180" s="62" t="str">
        <f>ＡＢＣ!B173</f>
        <v>白ワイン</v>
      </c>
      <c r="F180" s="24">
        <f>ＡＢＣ!C173</f>
        <v>1</v>
      </c>
      <c r="H180" s="21">
        <f>ＡＢＣ!H173</f>
        <v>0</v>
      </c>
      <c r="I180" s="24">
        <f>ＡＢＣ!I173</f>
        <v>0</v>
      </c>
    </row>
    <row r="181" spans="1:9" ht="18" customHeight="1" x14ac:dyDescent="0.15">
      <c r="A181" s="14">
        <v>34</v>
      </c>
      <c r="B181" s="20">
        <f>ＡＢＣ!N174</f>
        <v>0</v>
      </c>
      <c r="C181" s="23">
        <f>ＡＢＣ!O174</f>
        <v>0</v>
      </c>
      <c r="E181" s="62" t="str">
        <f>ＡＢＣ!B174</f>
        <v>サラダ油</v>
      </c>
      <c r="F181" s="24">
        <f>ＡＢＣ!C174</f>
        <v>1</v>
      </c>
      <c r="H181" s="21">
        <f>ＡＢＣ!H174</f>
        <v>0</v>
      </c>
      <c r="I181" s="24">
        <f>ＡＢＣ!I174</f>
        <v>0</v>
      </c>
    </row>
    <row r="182" spans="1:9" ht="18" customHeight="1" x14ac:dyDescent="0.15">
      <c r="A182" s="14">
        <v>35</v>
      </c>
      <c r="B182" s="20">
        <f>ＡＢＣ!N175</f>
        <v>0</v>
      </c>
      <c r="C182" s="23">
        <f>ＡＢＣ!O175</f>
        <v>0</v>
      </c>
      <c r="E182" s="21">
        <f>ＡＢＣ!B175</f>
        <v>0</v>
      </c>
      <c r="F182" s="24">
        <f>ＡＢＣ!C175</f>
        <v>0</v>
      </c>
      <c r="H182" s="21">
        <f>ＡＢＣ!H175</f>
        <v>0</v>
      </c>
      <c r="I182" s="24">
        <f>ＡＢＣ!I175</f>
        <v>0</v>
      </c>
    </row>
    <row r="183" spans="1:9" ht="18" customHeight="1" x14ac:dyDescent="0.15">
      <c r="A183" s="14">
        <v>36</v>
      </c>
      <c r="B183" s="20">
        <f>ＡＢＣ!N176</f>
        <v>0</v>
      </c>
      <c r="C183" s="23">
        <f>ＡＢＣ!O176</f>
        <v>0</v>
      </c>
      <c r="E183" s="21">
        <f>ＡＢＣ!B176</f>
        <v>0</v>
      </c>
      <c r="F183" s="24">
        <f>ＡＢＣ!C176</f>
        <v>0</v>
      </c>
      <c r="H183" s="21">
        <f>ＡＢＣ!H176</f>
        <v>0</v>
      </c>
      <c r="I183" s="24">
        <f>ＡＢＣ!I176</f>
        <v>0</v>
      </c>
    </row>
    <row r="184" spans="1:9" ht="6.75" customHeight="1" x14ac:dyDescent="0.15"/>
    <row r="185" spans="1:9" ht="6.75" customHeight="1" x14ac:dyDescent="0.15"/>
    <row r="186" spans="1:9" ht="15" customHeight="1" x14ac:dyDescent="0.15">
      <c r="B186" s="26">
        <f>Ａ!B186</f>
        <v>45825</v>
      </c>
      <c r="E186" s="26">
        <f>Ａ!E186</f>
        <v>45826</v>
      </c>
      <c r="H186" s="26">
        <f>Ａ!H186</f>
        <v>45827</v>
      </c>
    </row>
    <row r="187" spans="1:9" ht="6" customHeight="1" x14ac:dyDescent="0.15">
      <c r="B187" s="15"/>
      <c r="E187" s="15"/>
      <c r="H187" s="15"/>
    </row>
    <row r="188" spans="1:9" ht="21" customHeight="1" x14ac:dyDescent="0.15">
      <c r="B188" s="109" t="str">
        <f>ＡＢＣ!N179</f>
        <v>献立名</v>
      </c>
      <c r="C188" s="110"/>
      <c r="E188" s="109" t="str">
        <f>ＡＢＣ!B179</f>
        <v>献立名</v>
      </c>
      <c r="F188" s="110"/>
      <c r="H188" s="109" t="str">
        <f>ＡＢＣ!H179</f>
        <v>献立名</v>
      </c>
      <c r="I188" s="110"/>
    </row>
    <row r="189" spans="1:9" ht="21" customHeight="1" x14ac:dyDescent="0.15">
      <c r="B189" s="109" t="str">
        <f>ＡＢＣ!N180</f>
        <v>ご飯</v>
      </c>
      <c r="C189" s="110"/>
      <c r="E189" s="109" t="str">
        <f>ＡＢＣ!B180</f>
        <v>ご飯</v>
      </c>
      <c r="F189" s="110"/>
      <c r="H189" s="109" t="str">
        <f>ＡＢＣ!H180</f>
        <v>ごはん</v>
      </c>
      <c r="I189" s="110"/>
    </row>
    <row r="190" spans="1:9" ht="21" customHeight="1" x14ac:dyDescent="0.15">
      <c r="B190" s="109" t="str">
        <f>ＡＢＣ!N181</f>
        <v>あじフライ</v>
      </c>
      <c r="C190" s="110"/>
      <c r="E190" s="109" t="str">
        <f>ＡＢＣ!B181</f>
        <v>松風焼き</v>
      </c>
      <c r="F190" s="110"/>
      <c r="H190" s="109" t="str">
        <f>ＡＢＣ!H181</f>
        <v>ポークビーンズ</v>
      </c>
      <c r="I190" s="110"/>
    </row>
    <row r="191" spans="1:9" ht="21" customHeight="1" x14ac:dyDescent="0.15">
      <c r="B191" s="109" t="str">
        <f>ＡＢＣ!N182</f>
        <v>切干大根のサラダ</v>
      </c>
      <c r="C191" s="110"/>
      <c r="E191" s="109" t="str">
        <f>ＡＢＣ!B182</f>
        <v>おかか炒め</v>
      </c>
      <c r="F191" s="110"/>
      <c r="H191" s="109" t="str">
        <f>ＡＢＣ!H182</f>
        <v>ごぼうサラダ</v>
      </c>
      <c r="I191" s="110"/>
    </row>
    <row r="192" spans="1:9" ht="21" customHeight="1" x14ac:dyDescent="0.15">
      <c r="B192" s="109" t="str">
        <f>ＡＢＣ!N183</f>
        <v>豆腐とわかめのすまし汁</v>
      </c>
      <c r="C192" s="110"/>
      <c r="E192" s="109" t="str">
        <f>ＡＢＣ!B183</f>
        <v>キャベツのみそ汁</v>
      </c>
      <c r="F192" s="110"/>
      <c r="H192" s="109">
        <f>ＡＢＣ!H183</f>
        <v>0</v>
      </c>
      <c r="I192" s="110"/>
    </row>
    <row r="193" spans="1:9" ht="18.75" customHeight="1" x14ac:dyDescent="0.15">
      <c r="B193" s="27" t="str">
        <f>ＡＢＣ!N184</f>
        <v>食品名</v>
      </c>
      <c r="C193" s="27" t="str">
        <f>ＡＢＣ!O184</f>
        <v>1人分量</v>
      </c>
      <c r="E193" s="27" t="str">
        <f>ＡＢＣ!B184</f>
        <v>食品名</v>
      </c>
      <c r="F193" s="27" t="str">
        <f>ＡＢＣ!C184</f>
        <v>1人分量</v>
      </c>
      <c r="H193" s="27" t="str">
        <f>ＡＢＣ!H184</f>
        <v>食品名</v>
      </c>
      <c r="I193" s="27" t="str">
        <f>ＡＢＣ!I184</f>
        <v>1人分量</v>
      </c>
    </row>
    <row r="194" spans="1:9" ht="18" customHeight="1" x14ac:dyDescent="0.15">
      <c r="A194" s="14">
        <v>1</v>
      </c>
      <c r="B194" s="20" t="str">
        <f>ＡＢＣ!N185</f>
        <v>[ご飯]</v>
      </c>
      <c r="C194" s="24">
        <f>ＡＢＣ!O185</f>
        <v>80</v>
      </c>
      <c r="E194" s="20" t="str">
        <f>ＡＢＣ!B185</f>
        <v>[ご飯]</v>
      </c>
      <c r="F194" s="24">
        <f>ＡＢＣ!C185</f>
        <v>80</v>
      </c>
      <c r="H194" s="20" t="str">
        <f>ＡＢＣ!H185</f>
        <v>[ご飯]</v>
      </c>
      <c r="I194" s="24">
        <f>ＡＢＣ!I185</f>
        <v>80</v>
      </c>
    </row>
    <row r="195" spans="1:9" ht="18" customHeight="1" x14ac:dyDescent="0.15">
      <c r="A195" s="14">
        <v>2</v>
      </c>
      <c r="B195" s="20" t="str">
        <f>ＡＢＣ!N186</f>
        <v>[あじフライ]</v>
      </c>
      <c r="C195" s="22">
        <f>ＡＢＣ!O186</f>
        <v>0</v>
      </c>
      <c r="E195" s="21" t="str">
        <f>ＡＢＣ!B186</f>
        <v>[松風焼き]</v>
      </c>
      <c r="F195" s="24">
        <f>ＡＢＣ!C186</f>
        <v>0</v>
      </c>
      <c r="H195" s="21" t="str">
        <f>ＡＢＣ!H186</f>
        <v>[ポークビーンズ]</v>
      </c>
      <c r="I195" s="24">
        <f>ＡＢＣ!I186</f>
        <v>0</v>
      </c>
    </row>
    <row r="196" spans="1:9" ht="18" customHeight="1" x14ac:dyDescent="0.15">
      <c r="A196" s="14">
        <v>3</v>
      </c>
      <c r="B196" s="61" t="str">
        <f>ＡＢＣ!N187</f>
        <v>あじフライ</v>
      </c>
      <c r="C196" s="23" t="str">
        <f>ＡＢＣ!O187</f>
        <v>1個</v>
      </c>
      <c r="E196" s="62" t="str">
        <f>ＡＢＣ!B187</f>
        <v>鶏ひき肉</v>
      </c>
      <c r="F196" s="24">
        <f>ＡＢＣ!C187</f>
        <v>40</v>
      </c>
      <c r="H196" s="62" t="str">
        <f>ＡＢＣ!H187</f>
        <v>豚モモ</v>
      </c>
      <c r="I196" s="24">
        <f>ＡＢＣ!I187</f>
        <v>30</v>
      </c>
    </row>
    <row r="197" spans="1:9" ht="18" customHeight="1" x14ac:dyDescent="0.15">
      <c r="A197" s="14">
        <v>4</v>
      </c>
      <c r="B197" s="61" t="str">
        <f>ＡＢＣ!N188</f>
        <v>揚げ油</v>
      </c>
      <c r="C197" s="23">
        <f>ＡＢＣ!O188</f>
        <v>4</v>
      </c>
      <c r="E197" s="62" t="str">
        <f>ＡＢＣ!B188</f>
        <v>ソテーオニオン</v>
      </c>
      <c r="F197" s="24">
        <f>ＡＢＣ!C188</f>
        <v>20</v>
      </c>
      <c r="H197" s="62" t="str">
        <f>ＡＢＣ!H188</f>
        <v>ゆで大豆</v>
      </c>
      <c r="I197" s="24">
        <f>ＡＢＣ!I188</f>
        <v>11.37</v>
      </c>
    </row>
    <row r="198" spans="1:9" ht="18" customHeight="1" x14ac:dyDescent="0.15">
      <c r="A198" s="14">
        <v>5</v>
      </c>
      <c r="B198" s="20">
        <f>ＡＢＣ!N189</f>
        <v>0</v>
      </c>
      <c r="C198" s="23">
        <f>ＡＢＣ!O189</f>
        <v>0</v>
      </c>
      <c r="E198" s="62" t="str">
        <f>ＡＢＣ!B189</f>
        <v>まめプラス</v>
      </c>
      <c r="F198" s="24">
        <f>ＡＢＣ!C189</f>
        <v>2</v>
      </c>
      <c r="H198" s="62" t="str">
        <f>ＡＢＣ!H189</f>
        <v>国産ミックスビーンズ</v>
      </c>
      <c r="I198" s="24">
        <f>ＡＢＣ!I189</f>
        <v>7.15</v>
      </c>
    </row>
    <row r="199" spans="1:9" ht="18" customHeight="1" x14ac:dyDescent="0.15">
      <c r="A199" s="14">
        <v>6</v>
      </c>
      <c r="B199" s="20" t="str">
        <f>ＡＢＣ!N190</f>
        <v>[切干大根のサラダ]</v>
      </c>
      <c r="C199" s="23">
        <f>ＡＢＣ!O190</f>
        <v>0</v>
      </c>
      <c r="E199" s="62" t="str">
        <f>ＡＢＣ!B190</f>
        <v>干し椎茸</v>
      </c>
      <c r="F199" s="24">
        <f>ＡＢＣ!C190</f>
        <v>0.1</v>
      </c>
      <c r="H199" s="62" t="str">
        <f>ＡＢＣ!H190</f>
        <v>ソテーオニオン</v>
      </c>
      <c r="I199" s="24">
        <f>ＡＢＣ!I190</f>
        <v>30</v>
      </c>
    </row>
    <row r="200" spans="1:9" ht="18" customHeight="1" x14ac:dyDescent="0.15">
      <c r="A200" s="14">
        <v>7</v>
      </c>
      <c r="B200" s="61" t="str">
        <f>ＡＢＣ!N191</f>
        <v>ロースハム</v>
      </c>
      <c r="C200" s="23">
        <f>ＡＢＣ!O191</f>
        <v>5</v>
      </c>
      <c r="E200" s="62" t="str">
        <f>ＡＢＣ!B191</f>
        <v>パン粉</v>
      </c>
      <c r="F200" s="24">
        <f>ＡＢＣ!C191</f>
        <v>2.5</v>
      </c>
      <c r="H200" s="62" t="str">
        <f>ＡＢＣ!H191</f>
        <v>じゃがいも</v>
      </c>
      <c r="I200" s="24">
        <f>ＡＢＣ!I191</f>
        <v>25</v>
      </c>
    </row>
    <row r="201" spans="1:9" ht="18" customHeight="1" x14ac:dyDescent="0.15">
      <c r="A201" s="14">
        <v>8</v>
      </c>
      <c r="B201" s="61" t="str">
        <f>ＡＢＣ!N192</f>
        <v>国産小松菜カット</v>
      </c>
      <c r="C201" s="23">
        <f>ＡＢＣ!O192</f>
        <v>16</v>
      </c>
      <c r="E201" s="62" t="str">
        <f>ＡＢＣ!B192</f>
        <v>みそ</v>
      </c>
      <c r="F201" s="24">
        <f>ＡＢＣ!C192</f>
        <v>5.5</v>
      </c>
      <c r="H201" s="62" t="str">
        <f>ＡＢＣ!H192</f>
        <v>たまねぎ</v>
      </c>
      <c r="I201" s="24">
        <f>ＡＢＣ!I192</f>
        <v>16.670000000000002</v>
      </c>
    </row>
    <row r="202" spans="1:9" ht="18" customHeight="1" x14ac:dyDescent="0.15">
      <c r="A202" s="14">
        <v>9</v>
      </c>
      <c r="B202" s="61" t="str">
        <f>ＡＢＣ!N193</f>
        <v>もやし</v>
      </c>
      <c r="C202" s="23">
        <f>ＡＢＣ!O193</f>
        <v>16</v>
      </c>
      <c r="E202" s="62" t="str">
        <f>ＡＢＣ!B193</f>
        <v>本みりん</v>
      </c>
      <c r="F202" s="24">
        <f>ＡＢＣ!C193</f>
        <v>1.2</v>
      </c>
      <c r="H202" s="62" t="str">
        <f>ＡＢＣ!H193</f>
        <v>にんじん</v>
      </c>
      <c r="I202" s="24">
        <f>ＡＢＣ!I193</f>
        <v>12.5</v>
      </c>
    </row>
    <row r="203" spans="1:9" ht="18" customHeight="1" x14ac:dyDescent="0.15">
      <c r="A203" s="14">
        <v>10</v>
      </c>
      <c r="B203" s="61" t="str">
        <f>ＡＢＣ!N194</f>
        <v>冷凍コーン</v>
      </c>
      <c r="C203" s="23">
        <f>ＡＢＣ!O194</f>
        <v>5</v>
      </c>
      <c r="E203" s="62" t="str">
        <f>ＡＢＣ!B194</f>
        <v>三温糖</v>
      </c>
      <c r="F203" s="24">
        <f>ＡＢＣ!C194</f>
        <v>0.5</v>
      </c>
      <c r="H203" s="62" t="str">
        <f>ＡＢＣ!H194</f>
        <v>にんにく</v>
      </c>
      <c r="I203" s="24">
        <f>ＡＢＣ!I194</f>
        <v>0.5</v>
      </c>
    </row>
    <row r="204" spans="1:9" ht="18" customHeight="1" x14ac:dyDescent="0.15">
      <c r="A204" s="14">
        <v>11</v>
      </c>
      <c r="B204" s="61" t="str">
        <f>ＡＢＣ!N195</f>
        <v>切干大根</v>
      </c>
      <c r="C204" s="23">
        <f>ＡＢＣ!O195</f>
        <v>2</v>
      </c>
      <c r="E204" s="62" t="str">
        <f>ＡＢＣ!B195</f>
        <v>ごま</v>
      </c>
      <c r="F204" s="24">
        <f>ＡＢＣ!C195</f>
        <v>2</v>
      </c>
      <c r="H204" s="62" t="str">
        <f>ＡＢＣ!H195</f>
        <v>パセリ</v>
      </c>
      <c r="I204" s="24">
        <f>ＡＢＣ!I195</f>
        <v>0.67</v>
      </c>
    </row>
    <row r="205" spans="1:9" ht="18" customHeight="1" x14ac:dyDescent="0.15">
      <c r="A205" s="14">
        <v>12</v>
      </c>
      <c r="B205" s="61" t="str">
        <f>ＡＢＣ!N196</f>
        <v>香りごまﾄﾞﾚｯｼﾝｸﾞ</v>
      </c>
      <c r="C205" s="23">
        <f>ＡＢＣ!O196</f>
        <v>5</v>
      </c>
      <c r="E205" s="21">
        <f>ＡＢＣ!B196</f>
        <v>0</v>
      </c>
      <c r="F205" s="24">
        <f>ＡＢＣ!C196</f>
        <v>0</v>
      </c>
      <c r="H205" s="62" t="str">
        <f>ＡＢＣ!H196</f>
        <v>ホールトマト</v>
      </c>
      <c r="I205" s="24">
        <f>ＡＢＣ!I196</f>
        <v>20</v>
      </c>
    </row>
    <row r="206" spans="1:9" ht="18" customHeight="1" x14ac:dyDescent="0.15">
      <c r="A206" s="14">
        <v>13</v>
      </c>
      <c r="B206" s="61" t="str">
        <f>ＡＢＣ!N197</f>
        <v>いりごま</v>
      </c>
      <c r="C206" s="23">
        <f>ＡＢＣ!O197</f>
        <v>1.2</v>
      </c>
      <c r="E206" s="21" t="str">
        <f>ＡＢＣ!B197</f>
        <v>[おかか炒め]</v>
      </c>
      <c r="F206" s="24">
        <f>ＡＢＣ!C197</f>
        <v>0</v>
      </c>
      <c r="H206" s="62" t="str">
        <f>ＡＢＣ!H197</f>
        <v>トマトケチャップ</v>
      </c>
      <c r="I206" s="24">
        <f>ＡＢＣ!I197</f>
        <v>6</v>
      </c>
    </row>
    <row r="207" spans="1:9" ht="18" customHeight="1" x14ac:dyDescent="0.15">
      <c r="A207" s="14">
        <v>14</v>
      </c>
      <c r="B207" s="20">
        <f>ＡＢＣ!N198</f>
        <v>0</v>
      </c>
      <c r="C207" s="23">
        <f>ＡＢＣ!O198</f>
        <v>0</v>
      </c>
      <c r="E207" s="62" t="str">
        <f>ＡＢＣ!B198</f>
        <v>かつお節</v>
      </c>
      <c r="F207" s="24">
        <f>ＡＢＣ!C198</f>
        <v>1</v>
      </c>
      <c r="H207" s="62" t="str">
        <f>ＡＢＣ!H198</f>
        <v>赤ワイン</v>
      </c>
      <c r="I207" s="24">
        <f>ＡＢＣ!I198</f>
        <v>0.8</v>
      </c>
    </row>
    <row r="208" spans="1:9" ht="18" customHeight="1" x14ac:dyDescent="0.15">
      <c r="A208" s="14">
        <v>15</v>
      </c>
      <c r="B208" s="20" t="str">
        <f>ＡＢＣ!N199</f>
        <v>[豆腐とわかめのすまし汁]</v>
      </c>
      <c r="C208" s="23">
        <f>ＡＢＣ!O199</f>
        <v>0</v>
      </c>
      <c r="E208" s="62" t="str">
        <f>ＡＢＣ!B199</f>
        <v>もやし</v>
      </c>
      <c r="F208" s="24">
        <f>ＡＢＣ!C199</f>
        <v>17</v>
      </c>
      <c r="H208" s="62" t="str">
        <f>ＡＢＣ!H199</f>
        <v>こいくちしょうゆ</v>
      </c>
      <c r="I208" s="24">
        <f>ＡＢＣ!I199</f>
        <v>1</v>
      </c>
    </row>
    <row r="209" spans="1:9" ht="18" customHeight="1" x14ac:dyDescent="0.15">
      <c r="A209" s="14">
        <v>16</v>
      </c>
      <c r="B209" s="61" t="str">
        <f>ＡＢＣ!N200</f>
        <v>冷凍豆腐</v>
      </c>
      <c r="C209" s="22">
        <f>ＡＢＣ!O200</f>
        <v>20</v>
      </c>
      <c r="E209" s="62" t="str">
        <f>ＡＢＣ!B200</f>
        <v>冷凍ほうれん草</v>
      </c>
      <c r="F209" s="24">
        <f>ＡＢＣ!C200</f>
        <v>13</v>
      </c>
      <c r="H209" s="62" t="str">
        <f>ＡＢＣ!H200</f>
        <v>三温糖</v>
      </c>
      <c r="I209" s="24">
        <f>ＡＢＣ!I200</f>
        <v>0.5</v>
      </c>
    </row>
    <row r="210" spans="1:9" ht="18" customHeight="1" x14ac:dyDescent="0.15">
      <c r="A210" s="14">
        <v>17</v>
      </c>
      <c r="B210" s="61" t="str">
        <f>ＡＢＣ!N201</f>
        <v>たまねぎ</v>
      </c>
      <c r="C210" s="23">
        <f>ＡＢＣ!O201</f>
        <v>15</v>
      </c>
      <c r="E210" s="62" t="str">
        <f>ＡＢＣ!B201</f>
        <v>にんじん</v>
      </c>
      <c r="F210" s="24">
        <f>ＡＢＣ!C201</f>
        <v>5.36</v>
      </c>
      <c r="H210" s="62" t="str">
        <f>ＡＢＣ!H201</f>
        <v>ウスターソ－ス</v>
      </c>
      <c r="I210" s="24">
        <f>ＡＢＣ!I201</f>
        <v>1</v>
      </c>
    </row>
    <row r="211" spans="1:9" ht="18" customHeight="1" x14ac:dyDescent="0.15">
      <c r="A211" s="14">
        <v>18</v>
      </c>
      <c r="B211" s="61" t="str">
        <f>ＡＢＣ!N202</f>
        <v>にんじん</v>
      </c>
      <c r="C211" s="23">
        <f>ＡＢＣ!O202</f>
        <v>5</v>
      </c>
      <c r="E211" s="62" t="str">
        <f>ＡＢＣ!B202</f>
        <v>突きこんにゃく</v>
      </c>
      <c r="F211" s="24">
        <f>ＡＢＣ!C202</f>
        <v>10</v>
      </c>
      <c r="H211" s="62" t="str">
        <f>ＡＢＣ!H202</f>
        <v>食塩</v>
      </c>
      <c r="I211" s="24">
        <f>ＡＢＣ!I202</f>
        <v>0.4</v>
      </c>
    </row>
    <row r="212" spans="1:9" ht="18" customHeight="1" x14ac:dyDescent="0.15">
      <c r="A212" s="14">
        <v>19</v>
      </c>
      <c r="B212" s="61" t="str">
        <f>ＡＢＣ!N203</f>
        <v>冷凍ほぐしｴﾉｷ茸</v>
      </c>
      <c r="C212" s="23">
        <f>ＡＢＣ!O203</f>
        <v>3</v>
      </c>
      <c r="E212" s="62" t="str">
        <f>ＡＢＣ!B203</f>
        <v>こいくちしょうゆ</v>
      </c>
      <c r="F212" s="24">
        <f>ＡＢＣ!C203</f>
        <v>0.85</v>
      </c>
      <c r="H212" s="62" t="str">
        <f>ＡＢＣ!H203</f>
        <v>こしょう混合</v>
      </c>
      <c r="I212" s="24">
        <f>ＡＢＣ!I203</f>
        <v>0.01</v>
      </c>
    </row>
    <row r="213" spans="1:9" ht="18" customHeight="1" x14ac:dyDescent="0.15">
      <c r="A213" s="14">
        <v>20</v>
      </c>
      <c r="B213" s="61" t="str">
        <f>ＡＢＣ!N204</f>
        <v>カットわかめ</v>
      </c>
      <c r="C213" s="23">
        <f>ＡＢＣ!O204</f>
        <v>0.7</v>
      </c>
      <c r="E213" s="62" t="str">
        <f>ＡＢＣ!B204</f>
        <v>本みりん</v>
      </c>
      <c r="F213" s="24">
        <f>ＡＢＣ!C204</f>
        <v>0.35</v>
      </c>
      <c r="H213" s="62" t="str">
        <f>ＡＢＣ!H204</f>
        <v>ベリオオリーブ油</v>
      </c>
      <c r="I213" s="24">
        <f>ＡＢＣ!I204</f>
        <v>0.5</v>
      </c>
    </row>
    <row r="214" spans="1:9" ht="18" customHeight="1" x14ac:dyDescent="0.15">
      <c r="A214" s="14">
        <v>21</v>
      </c>
      <c r="B214" s="61" t="str">
        <f>ＡＢＣ!N205</f>
        <v>だし昆布</v>
      </c>
      <c r="C214" s="23">
        <f>ＡＢＣ!O205</f>
        <v>0.7</v>
      </c>
      <c r="E214" s="62" t="str">
        <f>ＡＢＣ!B205</f>
        <v>三温糖</v>
      </c>
      <c r="F214" s="24">
        <f>ＡＢＣ!C205</f>
        <v>0.2</v>
      </c>
      <c r="H214" s="21">
        <f>ＡＢＣ!H205</f>
        <v>0</v>
      </c>
      <c r="I214" s="24">
        <f>ＡＢＣ!I205</f>
        <v>0</v>
      </c>
    </row>
    <row r="215" spans="1:9" ht="18" customHeight="1" x14ac:dyDescent="0.15">
      <c r="A215" s="14">
        <v>22</v>
      </c>
      <c r="B215" s="61" t="str">
        <f>ＡＢＣ!N206</f>
        <v>削りぶし</v>
      </c>
      <c r="C215" s="23">
        <f>ＡＢＣ!O206</f>
        <v>1.3</v>
      </c>
      <c r="E215" s="62" t="str">
        <f>ＡＢＣ!B206</f>
        <v>サラダ油</v>
      </c>
      <c r="F215" s="24">
        <f>ＡＢＣ!C206</f>
        <v>0.3</v>
      </c>
      <c r="H215" s="21" t="str">
        <f>ＡＢＣ!H206</f>
        <v>[ごぼうサラダ]</v>
      </c>
      <c r="I215" s="24">
        <f>ＡＢＣ!I206</f>
        <v>0</v>
      </c>
    </row>
    <row r="216" spans="1:9" ht="18" customHeight="1" x14ac:dyDescent="0.15">
      <c r="A216" s="14">
        <v>23</v>
      </c>
      <c r="B216" s="61" t="str">
        <f>ＡＢＣ!N207</f>
        <v>酒</v>
      </c>
      <c r="C216" s="23">
        <f>ＡＢＣ!O207</f>
        <v>0.5</v>
      </c>
      <c r="E216" s="21">
        <f>ＡＢＣ!B207</f>
        <v>0</v>
      </c>
      <c r="F216" s="24">
        <f>ＡＢＣ!C207</f>
        <v>0</v>
      </c>
      <c r="H216" s="62" t="str">
        <f>ＡＢＣ!H207</f>
        <v>冷凍いり卵</v>
      </c>
      <c r="I216" s="24">
        <f>ＡＢＣ!I207</f>
        <v>6</v>
      </c>
    </row>
    <row r="217" spans="1:9" ht="18" customHeight="1" x14ac:dyDescent="0.15">
      <c r="A217" s="14">
        <v>24</v>
      </c>
      <c r="B217" s="61" t="str">
        <f>ＡＢＣ!N208</f>
        <v>食塩</v>
      </c>
      <c r="C217" s="23">
        <f>ＡＢＣ!O208</f>
        <v>0.3</v>
      </c>
      <c r="E217" s="21" t="str">
        <f>ＡＢＣ!B208</f>
        <v>[キャベツのみそ汁]</v>
      </c>
      <c r="F217" s="24">
        <f>ＡＢＣ!C208</f>
        <v>0</v>
      </c>
      <c r="H217" s="62" t="str">
        <f>ＡＢＣ!H208</f>
        <v>まぐろ油漬け</v>
      </c>
      <c r="I217" s="24">
        <f>ＡＢＣ!I208</f>
        <v>6</v>
      </c>
    </row>
    <row r="218" spans="1:9" ht="18" customHeight="1" x14ac:dyDescent="0.15">
      <c r="A218" s="14">
        <v>25</v>
      </c>
      <c r="B218" s="61" t="str">
        <f>ＡＢＣ!N209</f>
        <v>うすくちしょうゆ</v>
      </c>
      <c r="C218" s="22">
        <f>ＡＢＣ!O209</f>
        <v>2.2000000000000002</v>
      </c>
      <c r="E218" s="62" t="str">
        <f>ＡＢＣ!B209</f>
        <v>冷　ミニ絹厚揚げ</v>
      </c>
      <c r="F218" s="24">
        <f>ＡＢＣ!C209</f>
        <v>12</v>
      </c>
      <c r="H218" s="62" t="str">
        <f>ＡＢＣ!H209</f>
        <v>冷凍　千切ごぼう</v>
      </c>
      <c r="I218" s="24">
        <f>ＡＢＣ!I209</f>
        <v>16</v>
      </c>
    </row>
    <row r="219" spans="1:9" ht="18" customHeight="1" x14ac:dyDescent="0.15">
      <c r="A219" s="14">
        <v>26</v>
      </c>
      <c r="B219" s="20">
        <f>ＡＢＣ!N210</f>
        <v>0</v>
      </c>
      <c r="C219" s="23">
        <f>ＡＢＣ!O210</f>
        <v>0</v>
      </c>
      <c r="E219" s="62" t="str">
        <f>ＡＢＣ!B210</f>
        <v>キャベツ</v>
      </c>
      <c r="F219" s="24">
        <f>ＡＢＣ!C210</f>
        <v>15</v>
      </c>
      <c r="H219" s="62" t="str">
        <f>ＡＢＣ!H210</f>
        <v>こいくちしょうゆ</v>
      </c>
      <c r="I219" s="24">
        <f>ＡＢＣ!I210</f>
        <v>0.7</v>
      </c>
    </row>
    <row r="220" spans="1:9" ht="18" customHeight="1" x14ac:dyDescent="0.15">
      <c r="A220" s="14">
        <v>27</v>
      </c>
      <c r="B220" s="20">
        <f>ＡＢＣ!N211</f>
        <v>0</v>
      </c>
      <c r="C220" s="23">
        <f>ＡＢＣ!O211</f>
        <v>0</v>
      </c>
      <c r="E220" s="62" t="str">
        <f>ＡＢＣ!B211</f>
        <v>たまねぎ</v>
      </c>
      <c r="F220" s="24">
        <f>ＡＢＣ!C211</f>
        <v>15</v>
      </c>
      <c r="H220" s="62" t="str">
        <f>ＡＢＣ!H211</f>
        <v>本みりん</v>
      </c>
      <c r="I220" s="24">
        <f>ＡＢＣ!I211</f>
        <v>0.3</v>
      </c>
    </row>
    <row r="221" spans="1:9" ht="18" customHeight="1" x14ac:dyDescent="0.15">
      <c r="A221" s="14">
        <v>28</v>
      </c>
      <c r="B221" s="20">
        <f>ＡＢＣ!N212</f>
        <v>0</v>
      </c>
      <c r="C221" s="23">
        <f>ＡＢＣ!O212</f>
        <v>0</v>
      </c>
      <c r="E221" s="62" t="str">
        <f>ＡＢＣ!B212</f>
        <v>中ねぎ</v>
      </c>
      <c r="F221" s="24">
        <f>ＡＢＣ!C212</f>
        <v>2</v>
      </c>
      <c r="H221" s="62" t="str">
        <f>ＡＢＣ!H212</f>
        <v>三温糖</v>
      </c>
      <c r="I221" s="24">
        <f>ＡＢＣ!I212</f>
        <v>0.3</v>
      </c>
    </row>
    <row r="222" spans="1:9" ht="18" customHeight="1" x14ac:dyDescent="0.15">
      <c r="A222" s="14">
        <v>29</v>
      </c>
      <c r="B222" s="20">
        <f>ＡＢＣ!N213</f>
        <v>0</v>
      </c>
      <c r="C222" s="23">
        <f>ＡＢＣ!O213</f>
        <v>0</v>
      </c>
      <c r="E222" s="62" t="str">
        <f>ＡＢＣ!B213</f>
        <v>いりこだし用</v>
      </c>
      <c r="F222" s="24">
        <f>ＡＢＣ!C213</f>
        <v>0.7</v>
      </c>
      <c r="H222" s="62" t="str">
        <f>ＡＢＣ!H213</f>
        <v>キャベツ</v>
      </c>
      <c r="I222" s="24">
        <f>ＡＢＣ!I213</f>
        <v>17</v>
      </c>
    </row>
    <row r="223" spans="1:9" ht="18" customHeight="1" x14ac:dyDescent="0.15">
      <c r="A223" s="14">
        <v>30</v>
      </c>
      <c r="B223" s="20">
        <f>ＡＢＣ!N214</f>
        <v>0</v>
      </c>
      <c r="C223" s="23">
        <f>ＡＢＣ!O214</f>
        <v>0</v>
      </c>
      <c r="E223" s="62" t="str">
        <f>ＡＢＣ!B214</f>
        <v>削りぶし</v>
      </c>
      <c r="F223" s="24">
        <f>ＡＢＣ!C214</f>
        <v>1.3</v>
      </c>
      <c r="H223" s="62" t="str">
        <f>ＡＢＣ!H214</f>
        <v>にんじん</v>
      </c>
      <c r="I223" s="24">
        <f>ＡＢＣ!I214</f>
        <v>5</v>
      </c>
    </row>
    <row r="224" spans="1:9" ht="18" customHeight="1" x14ac:dyDescent="0.15">
      <c r="A224" s="14">
        <v>31</v>
      </c>
      <c r="B224" s="20">
        <f>ＡＢＣ!N215</f>
        <v>0</v>
      </c>
      <c r="C224" s="23">
        <f>ＡＢＣ!O215</f>
        <v>0</v>
      </c>
      <c r="E224" s="62" t="str">
        <f>ＡＢＣ!B215</f>
        <v>みそ</v>
      </c>
      <c r="F224" s="24">
        <f>ＡＢＣ!C215</f>
        <v>8</v>
      </c>
      <c r="H224" s="62" t="str">
        <f>ＡＢＣ!H215</f>
        <v>ﾉﾝｴｯｸﾞﾏﾖﾈｰｽﾞﾀｲﾌﾟ</v>
      </c>
      <c r="I224" s="24">
        <f>ＡＢＣ!I215</f>
        <v>6</v>
      </c>
    </row>
    <row r="225" spans="1:9" ht="18" customHeight="1" x14ac:dyDescent="0.15">
      <c r="A225" s="14">
        <v>32</v>
      </c>
      <c r="B225" s="20">
        <f>ＡＢＣ!N216</f>
        <v>0</v>
      </c>
      <c r="C225" s="23">
        <f>ＡＢＣ!O216</f>
        <v>0</v>
      </c>
      <c r="E225" s="62">
        <f>ＡＢＣ!B216</f>
        <v>0</v>
      </c>
      <c r="F225" s="24">
        <f>ＡＢＣ!C216</f>
        <v>0</v>
      </c>
      <c r="H225" s="62" t="str">
        <f>ＡＢＣ!H216</f>
        <v>すりごま</v>
      </c>
      <c r="I225" s="24">
        <f>ＡＢＣ!I216</f>
        <v>1.55</v>
      </c>
    </row>
    <row r="226" spans="1:9" ht="18" customHeight="1" x14ac:dyDescent="0.15">
      <c r="A226" s="14">
        <v>33</v>
      </c>
      <c r="B226" s="20">
        <f>ＡＢＣ!N217</f>
        <v>0</v>
      </c>
      <c r="C226" s="23">
        <f>ＡＢＣ!O217</f>
        <v>0</v>
      </c>
      <c r="E226" s="62">
        <f>ＡＢＣ!B217</f>
        <v>0</v>
      </c>
      <c r="F226" s="24">
        <f>ＡＢＣ!C217</f>
        <v>0</v>
      </c>
      <c r="H226" s="62" t="str">
        <f>ＡＢＣ!H217</f>
        <v>食塩</v>
      </c>
      <c r="I226" s="24">
        <f>ＡＢＣ!I217</f>
        <v>0.1</v>
      </c>
    </row>
    <row r="227" spans="1:9" ht="18" customHeight="1" x14ac:dyDescent="0.15">
      <c r="A227" s="14">
        <v>34</v>
      </c>
      <c r="B227" s="20">
        <f>ＡＢＣ!N218</f>
        <v>0</v>
      </c>
      <c r="C227" s="23">
        <f>ＡＢＣ!O218</f>
        <v>0</v>
      </c>
      <c r="E227" s="21">
        <f>ＡＢＣ!B218</f>
        <v>0</v>
      </c>
      <c r="F227" s="24">
        <f>ＡＢＣ!C218</f>
        <v>0</v>
      </c>
      <c r="H227" s="62" t="str">
        <f>ＡＢＣ!H218</f>
        <v>こしょう混合</v>
      </c>
      <c r="I227" s="24">
        <f>ＡＢＣ!I218</f>
        <v>0.01</v>
      </c>
    </row>
    <row r="228" spans="1:9" ht="18" customHeight="1" x14ac:dyDescent="0.15">
      <c r="A228" s="14">
        <v>35</v>
      </c>
      <c r="B228" s="20">
        <f>ＡＢＣ!N219</f>
        <v>0</v>
      </c>
      <c r="C228" s="23">
        <f>ＡＢＣ!O219</f>
        <v>0</v>
      </c>
      <c r="E228" s="21">
        <f>ＡＢＣ!B219</f>
        <v>0</v>
      </c>
      <c r="F228" s="24">
        <f>ＡＢＣ!C219</f>
        <v>0</v>
      </c>
      <c r="H228" s="21">
        <f>ＡＢＣ!H219</f>
        <v>0</v>
      </c>
      <c r="I228" s="24">
        <f>ＡＢＣ!I219</f>
        <v>0</v>
      </c>
    </row>
    <row r="229" spans="1:9" ht="18" customHeight="1" x14ac:dyDescent="0.15">
      <c r="A229" s="14">
        <v>36</v>
      </c>
      <c r="B229" s="20">
        <f>ＡＢＣ!N220</f>
        <v>0</v>
      </c>
      <c r="C229" s="23">
        <f>ＡＢＣ!O220</f>
        <v>0</v>
      </c>
      <c r="E229" s="21">
        <f>ＡＢＣ!B220</f>
        <v>0</v>
      </c>
      <c r="F229" s="24">
        <f>ＡＢＣ!C220</f>
        <v>0</v>
      </c>
      <c r="H229" s="21">
        <f>ＡＢＣ!H220</f>
        <v>0</v>
      </c>
      <c r="I229" s="24">
        <f>ＡＢＣ!I220</f>
        <v>0</v>
      </c>
    </row>
    <row r="230" spans="1:9" ht="6.75" customHeight="1" x14ac:dyDescent="0.15"/>
    <row r="231" spans="1:9" ht="6.75" customHeight="1" x14ac:dyDescent="0.15"/>
    <row r="232" spans="1:9" ht="15" customHeight="1" x14ac:dyDescent="0.15">
      <c r="B232" s="26">
        <f>Ａ!B232</f>
        <v>45828</v>
      </c>
      <c r="E232" s="26">
        <f>Ａ!E232</f>
        <v>45831</v>
      </c>
      <c r="H232" s="26">
        <f>Ａ!H232</f>
        <v>45832</v>
      </c>
    </row>
    <row r="233" spans="1:9" ht="6" customHeight="1" x14ac:dyDescent="0.15">
      <c r="B233" s="15"/>
      <c r="E233" s="15"/>
      <c r="H233" s="15"/>
    </row>
    <row r="234" spans="1:9" ht="21" customHeight="1" x14ac:dyDescent="0.15">
      <c r="B234" s="109" t="str">
        <f>ＡＢＣ!N223</f>
        <v>献立名</v>
      </c>
      <c r="C234" s="110"/>
      <c r="E234" s="109" t="str">
        <f>ＡＢＣ!B223</f>
        <v>献立名</v>
      </c>
      <c r="F234" s="110"/>
      <c r="H234" s="109" t="str">
        <f>ＡＢＣ!H223</f>
        <v>献立名</v>
      </c>
      <c r="I234" s="110"/>
    </row>
    <row r="235" spans="1:9" ht="21" customHeight="1" x14ac:dyDescent="0.15">
      <c r="B235" s="109" t="str">
        <f>ＡＢＣ!N224</f>
        <v>ご飯</v>
      </c>
      <c r="C235" s="110"/>
      <c r="E235" s="109" t="str">
        <f>ＡＢＣ!B224</f>
        <v>ご飯</v>
      </c>
      <c r="F235" s="110"/>
      <c r="H235" s="109" t="str">
        <f>ＡＢＣ!H224</f>
        <v>中華風混ぜご飯</v>
      </c>
      <c r="I235" s="110"/>
    </row>
    <row r="236" spans="1:9" ht="21" customHeight="1" x14ac:dyDescent="0.15">
      <c r="B236" s="109" t="str">
        <f>ＡＢＣ!N225</f>
        <v>鶏肉のレモン煮</v>
      </c>
      <c r="C236" s="110"/>
      <c r="E236" s="109" t="str">
        <f>ＡＢＣ!B225</f>
        <v>厚揚げのピリカラ煮</v>
      </c>
      <c r="F236" s="110"/>
      <c r="H236" s="109" t="str">
        <f>ＡＢＣ!H225</f>
        <v>ビーフンスープ</v>
      </c>
      <c r="I236" s="110"/>
    </row>
    <row r="237" spans="1:9" ht="21" customHeight="1" x14ac:dyDescent="0.15">
      <c r="B237" s="109" t="str">
        <f>ＡＢＣ!N226</f>
        <v>ひじきとツナのサラダ</v>
      </c>
      <c r="C237" s="110"/>
      <c r="E237" s="109" t="str">
        <f>ＡＢＣ!B226</f>
        <v>ほうれん草のごま酢あえ</v>
      </c>
      <c r="F237" s="110"/>
      <c r="H237" s="109">
        <f>ＡＢＣ!H226</f>
        <v>0</v>
      </c>
      <c r="I237" s="110"/>
    </row>
    <row r="238" spans="1:9" ht="21" customHeight="1" x14ac:dyDescent="0.15">
      <c r="B238" s="109" t="str">
        <f>ＡＢＣ!N227</f>
        <v>かぼちゃのみそ汁</v>
      </c>
      <c r="C238" s="110"/>
      <c r="E238" s="109">
        <f>ＡＢＣ!B227</f>
        <v>0</v>
      </c>
      <c r="F238" s="110"/>
      <c r="H238" s="109">
        <f>ＡＢＣ!H227</f>
        <v>0</v>
      </c>
      <c r="I238" s="110"/>
    </row>
    <row r="239" spans="1:9" ht="18.75" customHeight="1" x14ac:dyDescent="0.15">
      <c r="B239" s="27" t="str">
        <f>ＡＢＣ!N228</f>
        <v>食品名</v>
      </c>
      <c r="C239" s="27" t="str">
        <f>ＡＢＣ!O228</f>
        <v>1人分量</v>
      </c>
      <c r="E239" s="27" t="str">
        <f>ＡＢＣ!B228</f>
        <v>食品名</v>
      </c>
      <c r="F239" s="27" t="str">
        <f>ＡＢＣ!C228</f>
        <v>1人分量</v>
      </c>
      <c r="H239" s="27" t="str">
        <f>ＡＢＣ!H228</f>
        <v>食品名</v>
      </c>
      <c r="I239" s="27" t="str">
        <f>ＡＢＣ!I228</f>
        <v>1人分量</v>
      </c>
    </row>
    <row r="240" spans="1:9" ht="18" customHeight="1" x14ac:dyDescent="0.15">
      <c r="A240" s="14">
        <v>1</v>
      </c>
      <c r="B240" s="20" t="str">
        <f>ＡＢＣ!N229</f>
        <v>[ご飯]</v>
      </c>
      <c r="C240" s="24">
        <f>ＡＢＣ!O229</f>
        <v>80</v>
      </c>
      <c r="E240" s="20" t="str">
        <f>ＡＢＣ!B229</f>
        <v>[ご飯]</v>
      </c>
      <c r="F240" s="24">
        <f>ＡＢＣ!C229</f>
        <v>80</v>
      </c>
      <c r="H240" s="20" t="str">
        <f>ＡＢＣ!H229</f>
        <v>[ご飯]</v>
      </c>
      <c r="I240" s="24">
        <f>ＡＢＣ!I229</f>
        <v>80</v>
      </c>
    </row>
    <row r="241" spans="1:9" ht="18" customHeight="1" x14ac:dyDescent="0.15">
      <c r="A241" s="14">
        <v>2</v>
      </c>
      <c r="B241" s="20" t="str">
        <f>ＡＢＣ!N230</f>
        <v>[鶏肉のレモン煮]</v>
      </c>
      <c r="C241" s="22">
        <f>ＡＢＣ!O230</f>
        <v>0</v>
      </c>
      <c r="E241" s="21" t="str">
        <f>ＡＢＣ!B230</f>
        <v>[厚揚げのピリカラ煮]</v>
      </c>
      <c r="F241" s="24">
        <f>ＡＢＣ!C230</f>
        <v>0</v>
      </c>
      <c r="H241" s="21" t="str">
        <f>ＡＢＣ!H230</f>
        <v>[中華風混ぜご飯の具]</v>
      </c>
      <c r="I241" s="24">
        <f>ＡＢＣ!I230</f>
        <v>0</v>
      </c>
    </row>
    <row r="242" spans="1:9" ht="18" customHeight="1" x14ac:dyDescent="0.15">
      <c r="A242" s="14">
        <v>3</v>
      </c>
      <c r="B242" s="61" t="str">
        <f>ＡＢＣ!N231</f>
        <v>鶏モモ肉</v>
      </c>
      <c r="C242" s="23">
        <f>ＡＢＣ!O231</f>
        <v>20</v>
      </c>
      <c r="E242" s="62" t="str">
        <f>ＡＢＣ!B231</f>
        <v>豚モモ</v>
      </c>
      <c r="F242" s="24">
        <f>ＡＢＣ!C231</f>
        <v>30</v>
      </c>
      <c r="H242" s="62" t="str">
        <f>ＡＢＣ!H231</f>
        <v>焼き豚</v>
      </c>
      <c r="I242" s="24">
        <f>ＡＢＣ!I231</f>
        <v>20</v>
      </c>
    </row>
    <row r="243" spans="1:9" ht="18" customHeight="1" x14ac:dyDescent="0.15">
      <c r="A243" s="14">
        <v>4</v>
      </c>
      <c r="B243" s="61" t="str">
        <f>ＡＢＣ!N232</f>
        <v>鶏むね肉</v>
      </c>
      <c r="C243" s="23">
        <f>ＡＢＣ!O232</f>
        <v>30</v>
      </c>
      <c r="E243" s="62" t="str">
        <f>ＡＢＣ!B232</f>
        <v>冷　絹厚揚げ</v>
      </c>
      <c r="F243" s="24">
        <f>ＡＢＣ!C232</f>
        <v>40.909999999999997</v>
      </c>
      <c r="H243" s="62" t="str">
        <f>ＡＢＣ!H232</f>
        <v>冷凍いり卵</v>
      </c>
      <c r="I243" s="24">
        <f>ＡＢＣ!I232</f>
        <v>20</v>
      </c>
    </row>
    <row r="244" spans="1:9" ht="18" customHeight="1" x14ac:dyDescent="0.15">
      <c r="A244" s="14">
        <v>5</v>
      </c>
      <c r="B244" s="61" t="str">
        <f>ＡＢＣ!N233</f>
        <v>酒</v>
      </c>
      <c r="C244" s="23">
        <f>ＡＢＣ!O233</f>
        <v>1</v>
      </c>
      <c r="E244" s="62" t="str">
        <f>ＡＢＣ!B233</f>
        <v>じゃがいも</v>
      </c>
      <c r="F244" s="24">
        <f>ＡＢＣ!C233</f>
        <v>20</v>
      </c>
      <c r="H244" s="62" t="str">
        <f>ＡＢＣ!H233</f>
        <v>たまねぎ</v>
      </c>
      <c r="I244" s="24">
        <f>ＡＢＣ!I233</f>
        <v>30</v>
      </c>
    </row>
    <row r="245" spans="1:9" ht="18" customHeight="1" x14ac:dyDescent="0.15">
      <c r="A245" s="14">
        <v>6</v>
      </c>
      <c r="B245" s="61" t="str">
        <f>ＡＢＣ!N234</f>
        <v>水</v>
      </c>
      <c r="C245" s="23">
        <f>ＡＢＣ!O234</f>
        <v>0.5</v>
      </c>
      <c r="E245" s="62" t="str">
        <f>ＡＢＣ!B234</f>
        <v>冷凍れんこん</v>
      </c>
      <c r="F245" s="24">
        <f>ＡＢＣ!C234</f>
        <v>10</v>
      </c>
      <c r="H245" s="62" t="str">
        <f>ＡＢＣ!H234</f>
        <v>ソテーオニオン</v>
      </c>
      <c r="I245" s="24">
        <f>ＡＢＣ!I234</f>
        <v>15</v>
      </c>
    </row>
    <row r="246" spans="1:9" ht="18" customHeight="1" x14ac:dyDescent="0.15">
      <c r="A246" s="14">
        <v>7</v>
      </c>
      <c r="B246" s="61" t="str">
        <f>ＡＢＣ!N235</f>
        <v>こいくちしょうゆ</v>
      </c>
      <c r="C246" s="23">
        <f>ＡＢＣ!O235</f>
        <v>1</v>
      </c>
      <c r="E246" s="62" t="str">
        <f>ＡＢＣ!B235</f>
        <v>突きこんにゃく</v>
      </c>
      <c r="F246" s="24">
        <f>ＡＢＣ!C235</f>
        <v>10</v>
      </c>
      <c r="H246" s="62" t="str">
        <f>ＡＢＣ!H235</f>
        <v>たけのこ水煮</v>
      </c>
      <c r="I246" s="24">
        <f>ＡＢＣ!I235</f>
        <v>10</v>
      </c>
    </row>
    <row r="247" spans="1:9" ht="18" customHeight="1" x14ac:dyDescent="0.15">
      <c r="A247" s="14">
        <v>8</v>
      </c>
      <c r="B247" s="61" t="str">
        <f>ＡＢＣ!N236</f>
        <v>しょうが</v>
      </c>
      <c r="C247" s="23">
        <f>ＡＢＣ!O236</f>
        <v>0.3</v>
      </c>
      <c r="E247" s="62" t="str">
        <f>ＡＢＣ!B236</f>
        <v>ごぼう</v>
      </c>
      <c r="F247" s="24">
        <f>ＡＢＣ!C236</f>
        <v>7</v>
      </c>
      <c r="H247" s="62" t="str">
        <f>ＡＢＣ!H236</f>
        <v>にんじん</v>
      </c>
      <c r="I247" s="24">
        <f>ＡＢＣ!I236</f>
        <v>5</v>
      </c>
    </row>
    <row r="248" spans="1:9" ht="18" customHeight="1" x14ac:dyDescent="0.15">
      <c r="A248" s="14">
        <v>9</v>
      </c>
      <c r="B248" s="61" t="str">
        <f>ＡＢＣ!N237</f>
        <v>かたくり粉</v>
      </c>
      <c r="C248" s="23">
        <f>ＡＢＣ!O237</f>
        <v>7</v>
      </c>
      <c r="E248" s="62" t="str">
        <f>ＡＢＣ!B237</f>
        <v>にんじん</v>
      </c>
      <c r="F248" s="24">
        <f>ＡＢＣ!C237</f>
        <v>7</v>
      </c>
      <c r="H248" s="62" t="str">
        <f>ＡＢＣ!H237</f>
        <v>グリンピース（冷凍）</v>
      </c>
      <c r="I248" s="24">
        <f>ＡＢＣ!I237</f>
        <v>3</v>
      </c>
    </row>
    <row r="249" spans="1:9" ht="18" customHeight="1" x14ac:dyDescent="0.15">
      <c r="A249" s="14">
        <v>10</v>
      </c>
      <c r="B249" s="61" t="str">
        <f>ＡＢＣ!N238</f>
        <v>揚げ油</v>
      </c>
      <c r="C249" s="23">
        <f>ＡＢＣ!O238</f>
        <v>3</v>
      </c>
      <c r="E249" s="62" t="str">
        <f>ＡＢＣ!B238</f>
        <v>高野豆腐</v>
      </c>
      <c r="F249" s="24">
        <f>ＡＢＣ!C238</f>
        <v>4.67</v>
      </c>
      <c r="H249" s="62" t="str">
        <f>ＡＢＣ!H238</f>
        <v>にんにく</v>
      </c>
      <c r="I249" s="24">
        <f>ＡＢＣ!I238</f>
        <v>0.2</v>
      </c>
    </row>
    <row r="250" spans="1:9" ht="18" customHeight="1" x14ac:dyDescent="0.15">
      <c r="A250" s="14">
        <v>11</v>
      </c>
      <c r="B250" s="61" t="str">
        <f>ＡＢＣ!N239</f>
        <v>レモン果汁</v>
      </c>
      <c r="C250" s="23">
        <f>ＡＢＣ!O239</f>
        <v>3</v>
      </c>
      <c r="E250" s="62" t="str">
        <f>ＡＢＣ!B239</f>
        <v>干し椎茸</v>
      </c>
      <c r="F250" s="24">
        <f>ＡＢＣ!C239</f>
        <v>1</v>
      </c>
      <c r="H250" s="62" t="str">
        <f>ＡＢＣ!H239</f>
        <v>中ねぎ</v>
      </c>
      <c r="I250" s="24">
        <f>ＡＢＣ!I239</f>
        <v>2</v>
      </c>
    </row>
    <row r="251" spans="1:9" ht="18" customHeight="1" x14ac:dyDescent="0.15">
      <c r="A251" s="14">
        <v>12</v>
      </c>
      <c r="B251" s="61" t="str">
        <f>ＡＢＣ!N240</f>
        <v>こいくちしょうゆ</v>
      </c>
      <c r="C251" s="23">
        <f>ＡＢＣ!O240</f>
        <v>2.7</v>
      </c>
      <c r="E251" s="62" t="str">
        <f>ＡＢＣ!B240</f>
        <v>冷凍枝豆</v>
      </c>
      <c r="F251" s="24">
        <f>ＡＢＣ!C240</f>
        <v>5</v>
      </c>
      <c r="H251" s="62" t="str">
        <f>ＡＢＣ!H240</f>
        <v>こいくちしょうゆ</v>
      </c>
      <c r="I251" s="24">
        <f>ＡＢＣ!I240</f>
        <v>3.5</v>
      </c>
    </row>
    <row r="252" spans="1:9" ht="18" customHeight="1" x14ac:dyDescent="0.15">
      <c r="A252" s="14">
        <v>13</v>
      </c>
      <c r="B252" s="61" t="str">
        <f>ＡＢＣ!N241</f>
        <v>酒</v>
      </c>
      <c r="C252" s="23">
        <f>ＡＢＣ!O241</f>
        <v>2.5</v>
      </c>
      <c r="E252" s="62" t="str">
        <f>ＡＢＣ!B241</f>
        <v>こいくちしょうゆ</v>
      </c>
      <c r="F252" s="24">
        <f>ＡＢＣ!C241</f>
        <v>4.5</v>
      </c>
      <c r="H252" s="62" t="str">
        <f>ＡＢＣ!H241</f>
        <v>三温糖</v>
      </c>
      <c r="I252" s="24">
        <f>ＡＢＣ!I241</f>
        <v>1</v>
      </c>
    </row>
    <row r="253" spans="1:9" ht="18" customHeight="1" x14ac:dyDescent="0.15">
      <c r="A253" s="14">
        <v>14</v>
      </c>
      <c r="B253" s="61" t="str">
        <f>ＡＢＣ!N242</f>
        <v>上白糖</v>
      </c>
      <c r="C253" s="23">
        <f>ＡＢＣ!O242</f>
        <v>1.6</v>
      </c>
      <c r="E253" s="62" t="str">
        <f>ＡＢＣ!B242</f>
        <v>本みりん</v>
      </c>
      <c r="F253" s="24">
        <f>ＡＢＣ!C242</f>
        <v>1</v>
      </c>
      <c r="H253" s="62" t="str">
        <f>ＡＢＣ!H242</f>
        <v>酒</v>
      </c>
      <c r="I253" s="24">
        <f>ＡＢＣ!I242</f>
        <v>1</v>
      </c>
    </row>
    <row r="254" spans="1:9" ht="18" customHeight="1" x14ac:dyDescent="0.15">
      <c r="A254" s="14">
        <v>15</v>
      </c>
      <c r="B254" s="61" t="str">
        <f>ＡＢＣ!N243</f>
        <v>水</v>
      </c>
      <c r="C254" s="23">
        <f>ＡＢＣ!O243</f>
        <v>2.5</v>
      </c>
      <c r="E254" s="62" t="str">
        <f>ＡＢＣ!B243</f>
        <v>三温糖</v>
      </c>
      <c r="F254" s="24">
        <f>ＡＢＣ!C243</f>
        <v>2</v>
      </c>
      <c r="H254" s="62" t="str">
        <f>ＡＢＣ!H243</f>
        <v>食塩</v>
      </c>
      <c r="I254" s="24">
        <f>ＡＢＣ!I243</f>
        <v>0.2</v>
      </c>
    </row>
    <row r="255" spans="1:9" ht="18" customHeight="1" x14ac:dyDescent="0.15">
      <c r="A255" s="14">
        <v>16</v>
      </c>
      <c r="B255" s="20">
        <f>ＡＢＣ!N244</f>
        <v>0</v>
      </c>
      <c r="C255" s="22">
        <f>ＡＢＣ!O244</f>
        <v>0</v>
      </c>
      <c r="E255" s="62" t="str">
        <f>ＡＢＣ!B244</f>
        <v>トウバンジャン</v>
      </c>
      <c r="F255" s="24">
        <f>ＡＢＣ!C244</f>
        <v>0.05</v>
      </c>
      <c r="H255" s="62" t="str">
        <f>ＡＢＣ!H244</f>
        <v>酒</v>
      </c>
      <c r="I255" s="24">
        <f>ＡＢＣ!I244</f>
        <v>0.6</v>
      </c>
    </row>
    <row r="256" spans="1:9" ht="18" customHeight="1" x14ac:dyDescent="0.15">
      <c r="A256" s="14">
        <v>17</v>
      </c>
      <c r="B256" s="20" t="str">
        <f>ＡＢＣ!N245</f>
        <v>[ひじきとツナのサラダ]</v>
      </c>
      <c r="C256" s="23">
        <f>ＡＢＣ!O245</f>
        <v>0</v>
      </c>
      <c r="E256" s="62" t="str">
        <f>ＡＢＣ!B245</f>
        <v>サラダ油</v>
      </c>
      <c r="F256" s="24">
        <f>ＡＢＣ!C245</f>
        <v>0.4</v>
      </c>
      <c r="H256" s="62" t="str">
        <f>ＡＢＣ!H245</f>
        <v>こしょう混合</v>
      </c>
      <c r="I256" s="24">
        <f>ＡＢＣ!I245</f>
        <v>0.01</v>
      </c>
    </row>
    <row r="257" spans="1:9" ht="18" customHeight="1" x14ac:dyDescent="0.15">
      <c r="A257" s="14">
        <v>18</v>
      </c>
      <c r="B257" s="61" t="str">
        <f>ＡＢＣ!N246</f>
        <v>まぐろ油漬け</v>
      </c>
      <c r="C257" s="23">
        <f>ＡＢＣ!O246</f>
        <v>5</v>
      </c>
      <c r="E257" s="21">
        <f>ＡＢＣ!B246</f>
        <v>0</v>
      </c>
      <c r="F257" s="24">
        <f>ＡＢＣ!C246</f>
        <v>0</v>
      </c>
      <c r="H257" s="62" t="str">
        <f>ＡＢＣ!H246</f>
        <v>サラダ油</v>
      </c>
      <c r="I257" s="24">
        <f>ＡＢＣ!I246</f>
        <v>0.3</v>
      </c>
    </row>
    <row r="258" spans="1:9" ht="18" customHeight="1" x14ac:dyDescent="0.15">
      <c r="A258" s="14">
        <v>19</v>
      </c>
      <c r="B258" s="61" t="str">
        <f>ＡＢＣ!N247</f>
        <v>干しひじき</v>
      </c>
      <c r="C258" s="23">
        <f>ＡＢＣ!O247</f>
        <v>1.3</v>
      </c>
      <c r="E258" s="21" t="str">
        <f>ＡＢＣ!B247</f>
        <v>[ほうれん草のごま酢あえ]</v>
      </c>
      <c r="F258" s="24">
        <f>ＡＢＣ!C247</f>
        <v>0</v>
      </c>
      <c r="H258" s="21">
        <f>ＡＢＣ!H247</f>
        <v>0</v>
      </c>
      <c r="I258" s="24">
        <f>ＡＢＣ!I247</f>
        <v>0</v>
      </c>
    </row>
    <row r="259" spans="1:9" ht="18" customHeight="1" x14ac:dyDescent="0.15">
      <c r="A259" s="14">
        <v>20</v>
      </c>
      <c r="B259" s="61" t="str">
        <f>ＡＢＣ!N248</f>
        <v>冷凍こまつな</v>
      </c>
      <c r="C259" s="23">
        <f>ＡＢＣ!O248</f>
        <v>15</v>
      </c>
      <c r="E259" s="62" t="str">
        <f>ＡＢＣ!B248</f>
        <v>鶏ささみ水煮</v>
      </c>
      <c r="F259" s="24">
        <f>ＡＢＣ!C248</f>
        <v>8</v>
      </c>
      <c r="H259" s="21" t="str">
        <f>ＡＢＣ!H248</f>
        <v>[ビーフンスープ]</v>
      </c>
      <c r="I259" s="24">
        <f>ＡＢＣ!I248</f>
        <v>0</v>
      </c>
    </row>
    <row r="260" spans="1:9" ht="18" customHeight="1" x14ac:dyDescent="0.15">
      <c r="A260" s="14">
        <v>21</v>
      </c>
      <c r="B260" s="61" t="str">
        <f>ＡＢＣ!N249</f>
        <v>もやし</v>
      </c>
      <c r="C260" s="23">
        <f>ＡＢＣ!O249</f>
        <v>15</v>
      </c>
      <c r="E260" s="62" t="str">
        <f>ＡＢＣ!B249</f>
        <v>冷凍ほうれん草</v>
      </c>
      <c r="F260" s="24">
        <f>ＡＢＣ!C249</f>
        <v>16.670000000000002</v>
      </c>
      <c r="H260" s="62" t="str">
        <f>ＡＢＣ!H249</f>
        <v>豚モモ</v>
      </c>
      <c r="I260" s="24">
        <f>ＡＢＣ!I249</f>
        <v>15</v>
      </c>
    </row>
    <row r="261" spans="1:9" ht="18" customHeight="1" x14ac:dyDescent="0.15">
      <c r="A261" s="14">
        <v>22</v>
      </c>
      <c r="B261" s="61" t="str">
        <f>ＡＢＣ!N250</f>
        <v>冷凍コーン</v>
      </c>
      <c r="C261" s="23">
        <f>ＡＢＣ!O250</f>
        <v>5</v>
      </c>
      <c r="E261" s="62" t="str">
        <f>ＡＢＣ!B250</f>
        <v>もやし</v>
      </c>
      <c r="F261" s="24">
        <f>ＡＢＣ!C250</f>
        <v>15</v>
      </c>
      <c r="H261" s="62" t="str">
        <f>ＡＢＣ!H250</f>
        <v>ビーフン</v>
      </c>
      <c r="I261" s="24">
        <f>ＡＢＣ!I250</f>
        <v>3.5</v>
      </c>
    </row>
    <row r="262" spans="1:9" ht="18" customHeight="1" x14ac:dyDescent="0.15">
      <c r="A262" s="14">
        <v>23</v>
      </c>
      <c r="B262" s="61" t="str">
        <f>ＡＢＣ!N251</f>
        <v>にんじん</v>
      </c>
      <c r="C262" s="23">
        <f>ＡＢＣ!O251</f>
        <v>3</v>
      </c>
      <c r="E262" s="62" t="str">
        <f>ＡＢＣ!B251</f>
        <v>きゅうり</v>
      </c>
      <c r="F262" s="24">
        <f>ＡＢＣ!C251</f>
        <v>10</v>
      </c>
      <c r="H262" s="62" t="str">
        <f>ＡＢＣ!H251</f>
        <v>たまねぎ</v>
      </c>
      <c r="I262" s="24">
        <f>ＡＢＣ!I251</f>
        <v>15</v>
      </c>
    </row>
    <row r="263" spans="1:9" ht="18" customHeight="1" x14ac:dyDescent="0.15">
      <c r="A263" s="14">
        <v>24</v>
      </c>
      <c r="B263" s="61" t="str">
        <f>ＡＢＣ!N252</f>
        <v>野菜いっぱい和風ﾄﾞﾚｯｼﾝｸﾞ</v>
      </c>
      <c r="C263" s="23">
        <f>ＡＢＣ!O252</f>
        <v>4.2</v>
      </c>
      <c r="E263" s="62" t="str">
        <f>ＡＢＣ!B252</f>
        <v>にんじん</v>
      </c>
      <c r="F263" s="24">
        <f>ＡＢＣ!C252</f>
        <v>5.36</v>
      </c>
      <c r="H263" s="62" t="str">
        <f>ＡＢＣ!H252</f>
        <v>にんじん</v>
      </c>
      <c r="I263" s="24">
        <f>ＡＢＣ!I252</f>
        <v>5.36</v>
      </c>
    </row>
    <row r="264" spans="1:9" ht="18" customHeight="1" x14ac:dyDescent="0.15">
      <c r="A264" s="14">
        <v>25</v>
      </c>
      <c r="B264" s="61" t="str">
        <f>ＡＢＣ!N253</f>
        <v>食塩</v>
      </c>
      <c r="C264" s="22">
        <f>ＡＢＣ!O253</f>
        <v>0.1</v>
      </c>
      <c r="E264" s="62" t="str">
        <f>ＡＢＣ!B253</f>
        <v>すりごま</v>
      </c>
      <c r="F264" s="24">
        <f>ＡＢＣ!C253</f>
        <v>1</v>
      </c>
      <c r="H264" s="62" t="str">
        <f>ＡＢＣ!H253</f>
        <v>きくらげ</v>
      </c>
      <c r="I264" s="24">
        <f>ＡＢＣ!I253</f>
        <v>0.2</v>
      </c>
    </row>
    <row r="265" spans="1:9" ht="18" customHeight="1" x14ac:dyDescent="0.15">
      <c r="A265" s="14">
        <v>26</v>
      </c>
      <c r="B265" s="20">
        <f>ＡＢＣ!N254</f>
        <v>0</v>
      </c>
      <c r="C265" s="23">
        <f>ＡＢＣ!O254</f>
        <v>0</v>
      </c>
      <c r="E265" s="62" t="str">
        <f>ＡＢＣ!B254</f>
        <v>いりごま</v>
      </c>
      <c r="F265" s="24">
        <f>ＡＢＣ!C254</f>
        <v>0.55000000000000004</v>
      </c>
      <c r="H265" s="62" t="str">
        <f>ＡＢＣ!H254</f>
        <v>国産小松菜カット</v>
      </c>
      <c r="I265" s="24">
        <f>ＡＢＣ!I254</f>
        <v>5</v>
      </c>
    </row>
    <row r="266" spans="1:9" ht="18" customHeight="1" x14ac:dyDescent="0.15">
      <c r="A266" s="14">
        <v>27</v>
      </c>
      <c r="B266" s="20" t="str">
        <f>ＡＢＣ!N255</f>
        <v>[かぼちゃのみそ汁]</v>
      </c>
      <c r="C266" s="23">
        <f>ＡＢＣ!O255</f>
        <v>0</v>
      </c>
      <c r="E266" s="62" t="str">
        <f>ＡＢＣ!B255</f>
        <v>上白糖</v>
      </c>
      <c r="F266" s="24">
        <f>ＡＢＣ!C255</f>
        <v>0.7</v>
      </c>
      <c r="H266" s="62" t="str">
        <f>ＡＢＣ!H255</f>
        <v>がらスープ</v>
      </c>
      <c r="I266" s="24">
        <f>ＡＢＣ!I255</f>
        <v>3</v>
      </c>
    </row>
    <row r="267" spans="1:9" ht="18" customHeight="1" x14ac:dyDescent="0.15">
      <c r="A267" s="14">
        <v>28</v>
      </c>
      <c r="B267" s="61" t="str">
        <f>ＡＢＣ!N256</f>
        <v>冷　ミニ絹厚揚げ</v>
      </c>
      <c r="C267" s="23">
        <f>ＡＢＣ!O256</f>
        <v>5</v>
      </c>
      <c r="E267" s="62" t="str">
        <f>ＡＢＣ!B256</f>
        <v>うすくちしょうゆ</v>
      </c>
      <c r="F267" s="24">
        <f>ＡＢＣ!C256</f>
        <v>1.5</v>
      </c>
      <c r="H267" s="62" t="str">
        <f>ＡＢＣ!H256</f>
        <v>食塩</v>
      </c>
      <c r="I267" s="24">
        <f>ＡＢＣ!I256</f>
        <v>0.3</v>
      </c>
    </row>
    <row r="268" spans="1:9" ht="18" customHeight="1" x14ac:dyDescent="0.15">
      <c r="A268" s="14">
        <v>29</v>
      </c>
      <c r="B268" s="61" t="str">
        <f>ＡＢＣ!N257</f>
        <v>かぼちゃ</v>
      </c>
      <c r="C268" s="23">
        <f>ＡＢＣ!O257</f>
        <v>20</v>
      </c>
      <c r="E268" s="62" t="str">
        <f>ＡＢＣ!B257</f>
        <v>穀物酢</v>
      </c>
      <c r="F268" s="24">
        <f>ＡＢＣ!C257</f>
        <v>1.5</v>
      </c>
      <c r="H268" s="62" t="str">
        <f>ＡＢＣ!H257</f>
        <v>こしょう混合</v>
      </c>
      <c r="I268" s="24">
        <f>ＡＢＣ!I257</f>
        <v>0.01</v>
      </c>
    </row>
    <row r="269" spans="1:9" ht="18" customHeight="1" x14ac:dyDescent="0.15">
      <c r="A269" s="14">
        <v>30</v>
      </c>
      <c r="B269" s="61" t="str">
        <f>ＡＢＣ!N258</f>
        <v>たまねぎ</v>
      </c>
      <c r="C269" s="23">
        <f>ＡＢＣ!O258</f>
        <v>15</v>
      </c>
      <c r="E269" s="62" t="str">
        <f>ＡＢＣ!B258</f>
        <v>食塩</v>
      </c>
      <c r="F269" s="24">
        <f>ＡＢＣ!C258</f>
        <v>0.1</v>
      </c>
      <c r="H269" s="62" t="str">
        <f>ＡＢＣ!H258</f>
        <v>うすくちしょうゆ</v>
      </c>
      <c r="I269" s="24">
        <f>ＡＢＣ!I258</f>
        <v>2.2000000000000002</v>
      </c>
    </row>
    <row r="270" spans="1:9" ht="18" customHeight="1" x14ac:dyDescent="0.15">
      <c r="A270" s="14">
        <v>31</v>
      </c>
      <c r="B270" s="61" t="str">
        <f>ＡＢＣ!N259</f>
        <v>冷凍ほぐしｴﾉｷ茸</v>
      </c>
      <c r="C270" s="23">
        <f>ＡＢＣ!O259</f>
        <v>4</v>
      </c>
      <c r="E270" s="62">
        <f>ＡＢＣ!B259</f>
        <v>0</v>
      </c>
      <c r="F270" s="24">
        <f>ＡＢＣ!C259</f>
        <v>0</v>
      </c>
      <c r="H270" s="62" t="str">
        <f>ＡＢＣ!H259</f>
        <v>酒</v>
      </c>
      <c r="I270" s="24">
        <f>ＡＢＣ!I259</f>
        <v>0.5</v>
      </c>
    </row>
    <row r="271" spans="1:9" ht="18" customHeight="1" x14ac:dyDescent="0.15">
      <c r="A271" s="14">
        <v>32</v>
      </c>
      <c r="B271" s="61" t="str">
        <f>ＡＢＣ!N260</f>
        <v>中ねぎ</v>
      </c>
      <c r="C271" s="23">
        <f>ＡＢＣ!O260</f>
        <v>2.78</v>
      </c>
      <c r="E271" s="62">
        <f>ＡＢＣ!B260</f>
        <v>0</v>
      </c>
      <c r="F271" s="24">
        <f>ＡＢＣ!C260</f>
        <v>0</v>
      </c>
      <c r="H271" s="62" t="str">
        <f>ＡＢＣ!H260</f>
        <v>サラダ油</v>
      </c>
      <c r="I271" s="24">
        <f>ＡＢＣ!I260</f>
        <v>0.3</v>
      </c>
    </row>
    <row r="272" spans="1:9" ht="18" customHeight="1" x14ac:dyDescent="0.15">
      <c r="A272" s="14">
        <v>33</v>
      </c>
      <c r="B272" s="61" t="str">
        <f>ＡＢＣ!N261</f>
        <v>いりこだし用</v>
      </c>
      <c r="C272" s="23">
        <f>ＡＢＣ!O261</f>
        <v>0.7</v>
      </c>
      <c r="E272" s="62">
        <f>ＡＢＣ!B261</f>
        <v>0</v>
      </c>
      <c r="F272" s="24">
        <f>ＡＢＣ!C261</f>
        <v>0</v>
      </c>
      <c r="H272" s="62">
        <f>ＡＢＣ!H261</f>
        <v>0</v>
      </c>
      <c r="I272" s="24">
        <f>ＡＢＣ!I261</f>
        <v>0</v>
      </c>
    </row>
    <row r="273" spans="1:9" ht="18" customHeight="1" x14ac:dyDescent="0.15">
      <c r="A273" s="14">
        <v>34</v>
      </c>
      <c r="B273" s="61" t="str">
        <f>ＡＢＣ!N262</f>
        <v>削りぶし</v>
      </c>
      <c r="C273" s="23">
        <f>ＡＢＣ!O262</f>
        <v>1.3</v>
      </c>
      <c r="E273" s="21">
        <f>ＡＢＣ!B262</f>
        <v>0</v>
      </c>
      <c r="F273" s="24">
        <f>ＡＢＣ!C262</f>
        <v>0</v>
      </c>
      <c r="H273" s="21">
        <f>ＡＢＣ!H262</f>
        <v>0</v>
      </c>
      <c r="I273" s="24">
        <f>ＡＢＣ!I262</f>
        <v>0</v>
      </c>
    </row>
    <row r="274" spans="1:9" ht="18" customHeight="1" x14ac:dyDescent="0.15">
      <c r="A274" s="14">
        <v>35</v>
      </c>
      <c r="B274" s="61" t="str">
        <f>ＡＢＣ!N263</f>
        <v>みそ</v>
      </c>
      <c r="C274" s="23">
        <f>ＡＢＣ!O263</f>
        <v>8</v>
      </c>
      <c r="E274" s="21">
        <f>ＡＢＣ!B263</f>
        <v>0</v>
      </c>
      <c r="F274" s="24">
        <f>ＡＢＣ!C263</f>
        <v>0</v>
      </c>
      <c r="H274" s="21">
        <f>ＡＢＣ!H263</f>
        <v>0</v>
      </c>
      <c r="I274" s="24">
        <f>ＡＢＣ!I263</f>
        <v>0</v>
      </c>
    </row>
    <row r="275" spans="1:9" ht="18" customHeight="1" x14ac:dyDescent="0.15">
      <c r="A275" s="14">
        <v>36</v>
      </c>
      <c r="B275" s="61">
        <f>ＡＢＣ!N264</f>
        <v>0</v>
      </c>
      <c r="C275" s="23">
        <f>ＡＢＣ!O264</f>
        <v>0</v>
      </c>
      <c r="E275" s="21">
        <f>ＡＢＣ!B264</f>
        <v>0</v>
      </c>
      <c r="F275" s="24">
        <f>ＡＢＣ!C264</f>
        <v>0</v>
      </c>
      <c r="H275" s="21">
        <f>ＡＢＣ!H264</f>
        <v>0</v>
      </c>
      <c r="I275" s="24">
        <f>ＡＢＣ!I264</f>
        <v>0</v>
      </c>
    </row>
    <row r="276" spans="1:9" ht="6.75" customHeight="1" x14ac:dyDescent="0.15"/>
    <row r="277" spans="1:9" ht="6.75" customHeight="1" x14ac:dyDescent="0.15"/>
    <row r="278" spans="1:9" ht="15" customHeight="1" x14ac:dyDescent="0.15">
      <c r="B278" s="26">
        <f>Ａ!B278</f>
        <v>45833</v>
      </c>
      <c r="E278" s="26">
        <f>Ａ!E278</f>
        <v>45834</v>
      </c>
      <c r="H278" s="26">
        <f>Ａ!H278</f>
        <v>45835</v>
      </c>
    </row>
    <row r="279" spans="1:9" ht="6" customHeight="1" x14ac:dyDescent="0.15">
      <c r="B279" s="15"/>
      <c r="E279" s="15"/>
      <c r="H279" s="15"/>
    </row>
    <row r="280" spans="1:9" ht="21" customHeight="1" x14ac:dyDescent="0.15">
      <c r="B280" s="107" t="s">
        <v>1</v>
      </c>
      <c r="C280" s="108"/>
      <c r="E280" s="107" t="s">
        <v>1</v>
      </c>
      <c r="F280" s="108"/>
      <c r="H280" s="107" t="s">
        <v>1</v>
      </c>
      <c r="I280" s="108"/>
    </row>
    <row r="281" spans="1:9" ht="21" customHeight="1" x14ac:dyDescent="0.15">
      <c r="B281" s="109" t="str">
        <f>ＡＢＣ!N268</f>
        <v>ご飯</v>
      </c>
      <c r="C281" s="110"/>
      <c r="E281" s="109" t="str">
        <f>ＡＢＣ!B268</f>
        <v>ご飯</v>
      </c>
      <c r="F281" s="110"/>
      <c r="H281" s="109" t="str">
        <f>ＡＢＣ!H268</f>
        <v>食パン</v>
      </c>
      <c r="I281" s="110"/>
    </row>
    <row r="282" spans="1:9" ht="21" customHeight="1" x14ac:dyDescent="0.15">
      <c r="B282" s="109" t="str">
        <f>ＡＢＣ!N269</f>
        <v>春巻き</v>
      </c>
      <c r="C282" s="110"/>
      <c r="E282" s="109" t="str">
        <f>ＡＢＣ!B269</f>
        <v>魚のマヨネーズ焼き</v>
      </c>
      <c r="F282" s="110"/>
      <c r="H282" s="109" t="str">
        <f>ＡＢＣ!H269</f>
        <v>なすとひき肉のｽﾊﾟｹﾞﾃｨ</v>
      </c>
      <c r="I282" s="110"/>
    </row>
    <row r="283" spans="1:9" ht="21" customHeight="1" x14ac:dyDescent="0.15">
      <c r="B283" s="109" t="str">
        <f>ＡＢＣ!N270</f>
        <v>中華サラダ</v>
      </c>
      <c r="C283" s="110"/>
      <c r="E283" s="109" t="str">
        <f>ＡＢＣ!B270</f>
        <v>野菜ソテー</v>
      </c>
      <c r="F283" s="110"/>
      <c r="H283" s="109" t="str">
        <f>ＡＢＣ!H270</f>
        <v>いろどりサラダ</v>
      </c>
      <c r="I283" s="110"/>
    </row>
    <row r="284" spans="1:9" ht="21" customHeight="1" x14ac:dyDescent="0.15">
      <c r="B284" s="109" t="str">
        <f>ＡＢＣ!N271</f>
        <v>鶏とﾁﾝｹﾞﾝｻｲのスープ</v>
      </c>
      <c r="C284" s="110"/>
      <c r="E284" s="109" t="str">
        <f>ＡＢＣ!B271</f>
        <v>ラビオリのスープ</v>
      </c>
      <c r="F284" s="110"/>
      <c r="H284" s="109">
        <f>ＡＢＣ!H271</f>
        <v>0</v>
      </c>
      <c r="I284" s="110"/>
    </row>
    <row r="285" spans="1:9" ht="18.75" customHeight="1" x14ac:dyDescent="0.15">
      <c r="B285" s="27" t="str">
        <f>ＡＢＣ!N272</f>
        <v>食品名</v>
      </c>
      <c r="C285" s="27" t="str">
        <f>ＡＢＣ!O272</f>
        <v>1人分量</v>
      </c>
      <c r="E285" s="27" t="str">
        <f>ＡＢＣ!B272</f>
        <v>食品名</v>
      </c>
      <c r="F285" s="27" t="str">
        <f>ＡＢＣ!C272</f>
        <v>1人分量</v>
      </c>
      <c r="H285" s="27" t="str">
        <f>ＡＢＣ!H272</f>
        <v>食品名</v>
      </c>
      <c r="I285" s="27" t="str">
        <f>ＡＢＣ!I272</f>
        <v>1人分量</v>
      </c>
    </row>
    <row r="286" spans="1:9" ht="18" customHeight="1" x14ac:dyDescent="0.15">
      <c r="A286" s="14">
        <v>1</v>
      </c>
      <c r="B286" s="20" t="str">
        <f>ＡＢＣ!N273</f>
        <v>[ご飯]</v>
      </c>
      <c r="C286" s="24">
        <f>ＡＢＣ!O273</f>
        <v>80</v>
      </c>
      <c r="E286" s="20" t="str">
        <f>ＡＢＣ!B273</f>
        <v>[ご飯]</v>
      </c>
      <c r="F286" s="24">
        <f>ＡＢＣ!C273</f>
        <v>80</v>
      </c>
      <c r="H286" s="20" t="str">
        <f>ＡＢＣ!H273</f>
        <v>[食パン]</v>
      </c>
      <c r="I286" s="24" t="str">
        <f>ＡＢＣ!I273</f>
        <v>１枚</v>
      </c>
    </row>
    <row r="287" spans="1:9" ht="18" customHeight="1" x14ac:dyDescent="0.15">
      <c r="A287" s="14">
        <v>2</v>
      </c>
      <c r="B287" s="20" t="str">
        <f>ＡＢＣ!N274</f>
        <v>[春巻き]</v>
      </c>
      <c r="C287" s="22">
        <f>ＡＢＣ!O274</f>
        <v>0</v>
      </c>
      <c r="E287" s="21" t="str">
        <f>ＡＢＣ!B274</f>
        <v>[魚のマヨネーズ焼き]</v>
      </c>
      <c r="F287" s="24">
        <f>ＡＢＣ!C274</f>
        <v>0</v>
      </c>
      <c r="H287" s="62" t="str">
        <f>ＡＢＣ!H274</f>
        <v>[なすとひき肉のスパゲティ]</v>
      </c>
      <c r="I287" s="24">
        <f>ＡＢＣ!I274</f>
        <v>0</v>
      </c>
    </row>
    <row r="288" spans="1:9" ht="18" customHeight="1" x14ac:dyDescent="0.15">
      <c r="A288" s="14">
        <v>3</v>
      </c>
      <c r="B288" s="61" t="str">
        <f>ＡＢＣ!N275</f>
        <v>春巻き</v>
      </c>
      <c r="C288" s="23" t="str">
        <f>ＡＢＣ!O275</f>
        <v>1個</v>
      </c>
      <c r="E288" s="62" t="str">
        <f>ＡＢＣ!B275</f>
        <v>ホキ  ５０ｇ</v>
      </c>
      <c r="F288" s="24" t="str">
        <f>ＡＢＣ!C275</f>
        <v>1切</v>
      </c>
      <c r="H288" s="62" t="str">
        <f>ＡＢＣ!H275</f>
        <v>スパゲッティ</v>
      </c>
      <c r="I288" s="24">
        <f>ＡＢＣ!I275</f>
        <v>30</v>
      </c>
    </row>
    <row r="289" spans="1:9" ht="18" customHeight="1" x14ac:dyDescent="0.15">
      <c r="A289" s="14">
        <v>4</v>
      </c>
      <c r="B289" s="61" t="str">
        <f>ＡＢＣ!N276</f>
        <v>揚げ油</v>
      </c>
      <c r="C289" s="23">
        <f>ＡＢＣ!O276</f>
        <v>3</v>
      </c>
      <c r="E289" s="62" t="str">
        <f>ＡＢＣ!B276</f>
        <v>食塩</v>
      </c>
      <c r="F289" s="24">
        <f>ＡＢＣ!C276</f>
        <v>0.1</v>
      </c>
      <c r="H289" s="62" t="str">
        <f>ＡＢＣ!H276</f>
        <v>サラダ油</v>
      </c>
      <c r="I289" s="24">
        <f>ＡＢＣ!I276</f>
        <v>0.3</v>
      </c>
    </row>
    <row r="290" spans="1:9" ht="18" customHeight="1" x14ac:dyDescent="0.15">
      <c r="A290" s="14">
        <v>5</v>
      </c>
      <c r="B290" s="20">
        <f>ＡＢＣ!N277</f>
        <v>0</v>
      </c>
      <c r="C290" s="23">
        <f>ＡＢＣ!O277</f>
        <v>0</v>
      </c>
      <c r="E290" s="62" t="str">
        <f>ＡＢＣ!B277</f>
        <v>うすくちしょうゆ</v>
      </c>
      <c r="F290" s="24">
        <f>ＡＢＣ!C277</f>
        <v>1</v>
      </c>
      <c r="H290" s="62" t="str">
        <f>ＡＢＣ!H277</f>
        <v>まめプラス</v>
      </c>
      <c r="I290" s="24">
        <f>ＡＢＣ!I277</f>
        <v>3.25</v>
      </c>
    </row>
    <row r="291" spans="1:9" ht="18" customHeight="1" x14ac:dyDescent="0.15">
      <c r="A291" s="14">
        <v>6</v>
      </c>
      <c r="B291" s="20" t="str">
        <f>ＡＢＣ!N278</f>
        <v>[中華サラダ]</v>
      </c>
      <c r="C291" s="23">
        <f>ＡＢＣ!O278</f>
        <v>0</v>
      </c>
      <c r="E291" s="62" t="str">
        <f>ＡＢＣ!B278</f>
        <v>白ワイン</v>
      </c>
      <c r="F291" s="24">
        <f>ＡＢＣ!C278</f>
        <v>1</v>
      </c>
      <c r="H291" s="62" t="str">
        <f>ＡＢＣ!H278</f>
        <v>豚ひき肉</v>
      </c>
      <c r="I291" s="24">
        <f>ＡＢＣ!I278</f>
        <v>25</v>
      </c>
    </row>
    <row r="292" spans="1:9" ht="18" customHeight="1" x14ac:dyDescent="0.15">
      <c r="A292" s="14">
        <v>7</v>
      </c>
      <c r="B292" s="61" t="str">
        <f>ＡＢＣ!N279</f>
        <v>オーシャンキング</v>
      </c>
      <c r="C292" s="23">
        <f>ＡＢＣ!O279</f>
        <v>8</v>
      </c>
      <c r="E292" s="62" t="str">
        <f>ＡＢＣ!B279</f>
        <v>ﾉﾝｴｯｸﾞﾏﾖﾈｰｽﾞﾀｲﾌﾟ</v>
      </c>
      <c r="F292" s="24">
        <f>ＡＢＣ!C279</f>
        <v>8</v>
      </c>
      <c r="H292" s="62" t="str">
        <f>ＡＢＣ!H279</f>
        <v>牛ひき肉</v>
      </c>
      <c r="I292" s="24">
        <f>ＡＢＣ!I279</f>
        <v>5</v>
      </c>
    </row>
    <row r="293" spans="1:9" ht="18" customHeight="1" x14ac:dyDescent="0.15">
      <c r="A293" s="14">
        <v>8</v>
      </c>
      <c r="B293" s="61" t="str">
        <f>ＡＢＣ!N280</f>
        <v>もやし</v>
      </c>
      <c r="C293" s="23">
        <f>ＡＢＣ!O280</f>
        <v>16</v>
      </c>
      <c r="E293" s="21">
        <f>ＡＢＣ!B280</f>
        <v>0</v>
      </c>
      <c r="F293" s="24">
        <f>ＡＢＣ!C280</f>
        <v>0</v>
      </c>
      <c r="H293" s="62" t="str">
        <f>ＡＢＣ!H280</f>
        <v>サラダ油</v>
      </c>
      <c r="I293" s="24">
        <f>ＡＢＣ!I280</f>
        <v>0.3</v>
      </c>
    </row>
    <row r="294" spans="1:9" ht="18" customHeight="1" x14ac:dyDescent="0.15">
      <c r="A294" s="14">
        <v>9</v>
      </c>
      <c r="B294" s="61" t="str">
        <f>ＡＢＣ!N281</f>
        <v>冷凍ほうれん草</v>
      </c>
      <c r="C294" s="23">
        <f>ＡＢＣ!O281</f>
        <v>16</v>
      </c>
      <c r="E294" s="21" t="str">
        <f>ＡＢＣ!B281</f>
        <v>[野菜ソテー]</v>
      </c>
      <c r="F294" s="24">
        <f>ＡＢＣ!C281</f>
        <v>0</v>
      </c>
      <c r="H294" s="62" t="str">
        <f>ＡＢＣ!H281</f>
        <v>たまねぎ</v>
      </c>
      <c r="I294" s="24">
        <f>ＡＢＣ!I281</f>
        <v>20</v>
      </c>
    </row>
    <row r="295" spans="1:9" ht="18" customHeight="1" x14ac:dyDescent="0.15">
      <c r="A295" s="14">
        <v>10</v>
      </c>
      <c r="B295" s="61" t="str">
        <f>ＡＢＣ!N282</f>
        <v>きゅうり</v>
      </c>
      <c r="C295" s="23">
        <f>ＡＢＣ!O282</f>
        <v>7</v>
      </c>
      <c r="E295" s="62" t="str">
        <f>ＡＢＣ!B282</f>
        <v>豚モモ</v>
      </c>
      <c r="F295" s="24">
        <f>ＡＢＣ!C282</f>
        <v>5</v>
      </c>
      <c r="H295" s="62" t="str">
        <f>ＡＢＣ!H282</f>
        <v>ソテーオニオン</v>
      </c>
      <c r="I295" s="24">
        <f>ＡＢＣ!I282</f>
        <v>10</v>
      </c>
    </row>
    <row r="296" spans="1:9" ht="18" customHeight="1" x14ac:dyDescent="0.15">
      <c r="A296" s="14">
        <v>11</v>
      </c>
      <c r="B296" s="61" t="str">
        <f>ＡＢＣ!N283</f>
        <v>冷凍コーン</v>
      </c>
      <c r="C296" s="23">
        <f>ＡＢＣ!O283</f>
        <v>7</v>
      </c>
      <c r="E296" s="62" t="str">
        <f>ＡＢＣ!B283</f>
        <v>キャベツ</v>
      </c>
      <c r="F296" s="24">
        <f>ＡＢＣ!C283</f>
        <v>20</v>
      </c>
      <c r="H296" s="62" t="str">
        <f>ＡＢＣ!H283</f>
        <v>なす</v>
      </c>
      <c r="I296" s="24">
        <f>ＡＢＣ!I283</f>
        <v>5</v>
      </c>
    </row>
    <row r="297" spans="1:9" ht="18" customHeight="1" x14ac:dyDescent="0.15">
      <c r="A297" s="14">
        <v>12</v>
      </c>
      <c r="B297" s="61" t="str">
        <f>ＡＢＣ!N284</f>
        <v>韓国ナムルドレッシング</v>
      </c>
      <c r="C297" s="23">
        <f>ＡＢＣ!O284</f>
        <v>3.2</v>
      </c>
      <c r="E297" s="62" t="str">
        <f>ＡＢＣ!B284</f>
        <v>もやし</v>
      </c>
      <c r="F297" s="24">
        <f>ＡＢＣ!C284</f>
        <v>15</v>
      </c>
      <c r="H297" s="62" t="str">
        <f>ＡＢＣ!H284</f>
        <v>ズッキーニ</v>
      </c>
      <c r="I297" s="24">
        <f>ＡＢＣ!I284</f>
        <v>5</v>
      </c>
    </row>
    <row r="298" spans="1:9" ht="18" customHeight="1" x14ac:dyDescent="0.15">
      <c r="A298" s="14">
        <v>13</v>
      </c>
      <c r="B298" s="61" t="str">
        <f>ＡＢＣ!N285</f>
        <v>すりごま</v>
      </c>
      <c r="C298" s="23">
        <f>ＡＢＣ!O285</f>
        <v>0.55000000000000004</v>
      </c>
      <c r="E298" s="62" t="str">
        <f>ＡＢＣ!B285</f>
        <v>国産小松菜カット</v>
      </c>
      <c r="F298" s="24">
        <f>ＡＢＣ!C285</f>
        <v>8</v>
      </c>
      <c r="H298" s="62" t="str">
        <f>ＡＢＣ!H285</f>
        <v>にんじん</v>
      </c>
      <c r="I298" s="24">
        <f>ＡＢＣ!I285</f>
        <v>5</v>
      </c>
    </row>
    <row r="299" spans="1:9" ht="18" customHeight="1" x14ac:dyDescent="0.15">
      <c r="A299" s="14">
        <v>14</v>
      </c>
      <c r="B299" s="61" t="str">
        <f>ＡＢＣ!N286</f>
        <v>食塩</v>
      </c>
      <c r="C299" s="23">
        <f>ＡＢＣ!O286</f>
        <v>0.1</v>
      </c>
      <c r="E299" s="62" t="str">
        <f>ＡＢＣ!B286</f>
        <v>うすくちしょうゆ</v>
      </c>
      <c r="F299" s="24">
        <f>ＡＢＣ!C286</f>
        <v>0.3</v>
      </c>
      <c r="H299" s="62" t="str">
        <f>ＡＢＣ!H286</f>
        <v>にんにく</v>
      </c>
      <c r="I299" s="24">
        <f>ＡＢＣ!I286</f>
        <v>0.3</v>
      </c>
    </row>
    <row r="300" spans="1:9" ht="18" customHeight="1" x14ac:dyDescent="0.15">
      <c r="A300" s="14">
        <v>15</v>
      </c>
      <c r="B300" s="20">
        <f>ＡＢＣ!N287</f>
        <v>0</v>
      </c>
      <c r="C300" s="23">
        <f>ＡＢＣ!O287</f>
        <v>0</v>
      </c>
      <c r="E300" s="62" t="str">
        <f>ＡＢＣ!B287</f>
        <v>白ワイン</v>
      </c>
      <c r="F300" s="24">
        <f>ＡＢＣ!C287</f>
        <v>0.3</v>
      </c>
      <c r="H300" s="62" t="str">
        <f>ＡＢＣ!H287</f>
        <v>ホールトマト</v>
      </c>
      <c r="I300" s="24">
        <f>ＡＢＣ!I287</f>
        <v>12.5</v>
      </c>
    </row>
    <row r="301" spans="1:9" ht="18" customHeight="1" x14ac:dyDescent="0.15">
      <c r="A301" s="14">
        <v>16</v>
      </c>
      <c r="B301" s="20" t="str">
        <f>ＡＢＣ!N288</f>
        <v>[鶏とﾁﾝｹﾞﾝｻｲのスープ]</v>
      </c>
      <c r="C301" s="22">
        <f>ＡＢＣ!O288</f>
        <v>0</v>
      </c>
      <c r="E301" s="62" t="str">
        <f>ＡＢＣ!B288</f>
        <v>食塩</v>
      </c>
      <c r="F301" s="24">
        <f>ＡＢＣ!C288</f>
        <v>0.1</v>
      </c>
      <c r="H301" s="62" t="str">
        <f>ＡＢＣ!H288</f>
        <v>トマトケチャップ</v>
      </c>
      <c r="I301" s="24">
        <f>ＡＢＣ!I288</f>
        <v>5.6</v>
      </c>
    </row>
    <row r="302" spans="1:9" ht="18" customHeight="1" x14ac:dyDescent="0.15">
      <c r="A302" s="14">
        <v>17</v>
      </c>
      <c r="B302" s="61" t="str">
        <f>ＡＢＣ!N289</f>
        <v>鶏モモ肉</v>
      </c>
      <c r="C302" s="23">
        <f>ＡＢＣ!O289</f>
        <v>15</v>
      </c>
      <c r="E302" s="62" t="str">
        <f>ＡＢＣ!B289</f>
        <v>こしょう混合</v>
      </c>
      <c r="F302" s="24">
        <f>ＡＢＣ!C289</f>
        <v>0.01</v>
      </c>
      <c r="H302" s="62" t="str">
        <f>ＡＢＣ!H289</f>
        <v>デミグラスソース</v>
      </c>
      <c r="I302" s="24">
        <f>ＡＢＣ!I289</f>
        <v>5</v>
      </c>
    </row>
    <row r="303" spans="1:9" ht="18" customHeight="1" x14ac:dyDescent="0.15">
      <c r="A303" s="14">
        <v>18</v>
      </c>
      <c r="B303" s="61" t="str">
        <f>ＡＢＣ!N290</f>
        <v>冷凍豆腐</v>
      </c>
      <c r="C303" s="23">
        <f>ＡＢＣ!O290</f>
        <v>10</v>
      </c>
      <c r="E303" s="62" t="str">
        <f>ＡＢＣ!B290</f>
        <v>サラダ油</v>
      </c>
      <c r="F303" s="24">
        <f>ＡＢＣ!C290</f>
        <v>0.3</v>
      </c>
      <c r="H303" s="62" t="str">
        <f>ＡＢＣ!H290</f>
        <v>赤ワイン</v>
      </c>
      <c r="I303" s="24">
        <f>ＡＢＣ!I290</f>
        <v>1.2</v>
      </c>
    </row>
    <row r="304" spans="1:9" ht="18" customHeight="1" x14ac:dyDescent="0.15">
      <c r="A304" s="14">
        <v>19</v>
      </c>
      <c r="B304" s="61" t="str">
        <f>ＡＢＣ!N291</f>
        <v>たまねぎ</v>
      </c>
      <c r="C304" s="23">
        <f>ＡＢＣ!O291</f>
        <v>15</v>
      </c>
      <c r="E304" s="21">
        <f>ＡＢＣ!B291</f>
        <v>0</v>
      </c>
      <c r="F304" s="24">
        <f>ＡＢＣ!C291</f>
        <v>0</v>
      </c>
      <c r="H304" s="62" t="str">
        <f>ＡＢＣ!H291</f>
        <v>食塩</v>
      </c>
      <c r="I304" s="24">
        <f>ＡＢＣ!I291</f>
        <v>0.3</v>
      </c>
    </row>
    <row r="305" spans="1:9" ht="18" customHeight="1" x14ac:dyDescent="0.15">
      <c r="A305" s="14">
        <v>20</v>
      </c>
      <c r="B305" s="61" t="str">
        <f>ＡＢＣ!N292</f>
        <v>冷凍ほぐしｴﾉｷ茸</v>
      </c>
      <c r="C305" s="23">
        <f>ＡＢＣ!O292</f>
        <v>5</v>
      </c>
      <c r="E305" s="21" t="str">
        <f>ＡＢＣ!B292</f>
        <v>[ラビオリのスープ]</v>
      </c>
      <c r="F305" s="24">
        <f>ＡＢＣ!C292</f>
        <v>0</v>
      </c>
      <c r="H305" s="62" t="str">
        <f>ＡＢＣ!H292</f>
        <v>こしょう混合</v>
      </c>
      <c r="I305" s="24">
        <f>ＡＢＣ!I292</f>
        <v>0.01</v>
      </c>
    </row>
    <row r="306" spans="1:9" ht="18" customHeight="1" x14ac:dyDescent="0.15">
      <c r="A306" s="14">
        <v>21</v>
      </c>
      <c r="B306" s="61" t="str">
        <f>ＡＢＣ!N293</f>
        <v>にんじん</v>
      </c>
      <c r="C306" s="23">
        <f>ＡＢＣ!O293</f>
        <v>5.36</v>
      </c>
      <c r="E306" s="62" t="str">
        <f>ＡＢＣ!B293</f>
        <v>ラビオリ</v>
      </c>
      <c r="F306" s="24">
        <f>ＡＢＣ!C293</f>
        <v>10</v>
      </c>
      <c r="H306" s="62" t="str">
        <f>ＡＢＣ!H293</f>
        <v>ウスターソ－ス</v>
      </c>
      <c r="I306" s="24">
        <f>ＡＢＣ!I293</f>
        <v>0.8</v>
      </c>
    </row>
    <row r="307" spans="1:9" ht="18" customHeight="1" x14ac:dyDescent="0.15">
      <c r="A307" s="14">
        <v>22</v>
      </c>
      <c r="B307" s="61" t="str">
        <f>ＡＢＣ!N294</f>
        <v>きくらげ</v>
      </c>
      <c r="C307" s="23">
        <f>ＡＢＣ!O294</f>
        <v>0.5</v>
      </c>
      <c r="E307" s="62" t="str">
        <f>ＡＢＣ!B294</f>
        <v>たまねぎ</v>
      </c>
      <c r="F307" s="24">
        <f>ＡＢＣ!C294</f>
        <v>15</v>
      </c>
      <c r="H307" s="62" t="str">
        <f>ＡＢＣ!H294</f>
        <v>こいくちしょうゆ</v>
      </c>
      <c r="I307" s="24">
        <f>ＡＢＣ!I294</f>
        <v>0.8</v>
      </c>
    </row>
    <row r="308" spans="1:9" ht="18" customHeight="1" x14ac:dyDescent="0.15">
      <c r="A308" s="14">
        <v>23</v>
      </c>
      <c r="B308" s="61" t="str">
        <f>ＡＢＣ!N295</f>
        <v>冷凍チンゲンサイ</v>
      </c>
      <c r="C308" s="23">
        <f>ＡＢＣ!O295</f>
        <v>6</v>
      </c>
      <c r="E308" s="62" t="str">
        <f>ＡＢＣ!B295</f>
        <v>にんじん</v>
      </c>
      <c r="F308" s="24">
        <f>ＡＢＣ!C295</f>
        <v>5</v>
      </c>
      <c r="H308" s="62" t="str">
        <f>ＡＢＣ!H295</f>
        <v>ベリオオリーブ油</v>
      </c>
      <c r="I308" s="24">
        <f>ＡＢＣ!I295</f>
        <v>0.8</v>
      </c>
    </row>
    <row r="309" spans="1:9" ht="18" customHeight="1" x14ac:dyDescent="0.15">
      <c r="A309" s="14">
        <v>24</v>
      </c>
      <c r="B309" s="61" t="str">
        <f>ＡＢＣ!N296</f>
        <v>がらスープ</v>
      </c>
      <c r="C309" s="23">
        <f>ＡＢＣ!O296</f>
        <v>3</v>
      </c>
      <c r="E309" s="62" t="str">
        <f>ＡＢＣ!B296</f>
        <v>冷凍ほうれん草</v>
      </c>
      <c r="F309" s="24">
        <f>ＡＢＣ!C296</f>
        <v>8</v>
      </c>
      <c r="H309" s="21">
        <f>ＡＢＣ!H296</f>
        <v>0</v>
      </c>
      <c r="I309" s="24">
        <f>ＡＢＣ!I296</f>
        <v>0</v>
      </c>
    </row>
    <row r="310" spans="1:9" ht="18" customHeight="1" x14ac:dyDescent="0.15">
      <c r="A310" s="14">
        <v>25</v>
      </c>
      <c r="B310" s="61" t="str">
        <f>ＡＢＣ!N297</f>
        <v>食塩</v>
      </c>
      <c r="C310" s="22">
        <f>ＡＢＣ!O297</f>
        <v>0.3</v>
      </c>
      <c r="E310" s="62" t="str">
        <f>ＡＢＣ!B297</f>
        <v>がらスープ（チキン）</v>
      </c>
      <c r="F310" s="24">
        <f>ＡＢＣ!C297</f>
        <v>3</v>
      </c>
      <c r="H310" s="21" t="str">
        <f>ＡＢＣ!H297</f>
        <v>[いろどりサラダ]</v>
      </c>
      <c r="I310" s="24">
        <f>ＡＢＣ!I297</f>
        <v>0</v>
      </c>
    </row>
    <row r="311" spans="1:9" ht="18" customHeight="1" x14ac:dyDescent="0.15">
      <c r="A311" s="14">
        <v>26</v>
      </c>
      <c r="B311" s="61" t="str">
        <f>ＡＢＣ!N298</f>
        <v>こしょう混合</v>
      </c>
      <c r="C311" s="23">
        <f>ＡＢＣ!O298</f>
        <v>0.01</v>
      </c>
      <c r="E311" s="62" t="str">
        <f>ＡＢＣ!B298</f>
        <v>食塩</v>
      </c>
      <c r="F311" s="24">
        <f>ＡＢＣ!C298</f>
        <v>0.3</v>
      </c>
      <c r="H311" s="62" t="str">
        <f>ＡＢＣ!H298</f>
        <v>まぐろ油漬け</v>
      </c>
      <c r="I311" s="24">
        <f>ＡＢＣ!I298</f>
        <v>3.57</v>
      </c>
    </row>
    <row r="312" spans="1:9" ht="18" customHeight="1" x14ac:dyDescent="0.15">
      <c r="A312" s="14">
        <v>27</v>
      </c>
      <c r="B312" s="61" t="str">
        <f>ＡＢＣ!N299</f>
        <v>うすくちしょうゆ</v>
      </c>
      <c r="C312" s="23">
        <f>ＡＢＣ!O299</f>
        <v>2</v>
      </c>
      <c r="E312" s="62" t="str">
        <f>ＡＢＣ!B299</f>
        <v>こしょう混合</v>
      </c>
      <c r="F312" s="24">
        <f>ＡＢＣ!C299</f>
        <v>0.01</v>
      </c>
      <c r="H312" s="62" t="str">
        <f>ＡＢＣ!H299</f>
        <v>キャベツ</v>
      </c>
      <c r="I312" s="24">
        <f>ＡＢＣ!I299</f>
        <v>18</v>
      </c>
    </row>
    <row r="313" spans="1:9" ht="18" customHeight="1" x14ac:dyDescent="0.15">
      <c r="A313" s="14">
        <v>28</v>
      </c>
      <c r="B313" s="61" t="str">
        <f>ＡＢＣ!N300</f>
        <v>酒</v>
      </c>
      <c r="C313" s="23">
        <f>ＡＢＣ!O300</f>
        <v>0.5</v>
      </c>
      <c r="E313" s="62" t="str">
        <f>ＡＢＣ!B300</f>
        <v>白ワイン</v>
      </c>
      <c r="F313" s="24">
        <f>ＡＢＣ!C300</f>
        <v>0.8</v>
      </c>
      <c r="H313" s="62" t="str">
        <f>ＡＢＣ!H300</f>
        <v>きゅうり</v>
      </c>
      <c r="I313" s="24">
        <f>ＡＢＣ!I300</f>
        <v>15</v>
      </c>
    </row>
    <row r="314" spans="1:9" ht="18" customHeight="1" x14ac:dyDescent="0.15">
      <c r="A314" s="14">
        <v>29</v>
      </c>
      <c r="B314" s="61" t="str">
        <f>ＡＢＣ!N301</f>
        <v>サラダ油</v>
      </c>
      <c r="C314" s="23">
        <f>ＡＢＣ!O301</f>
        <v>0.3</v>
      </c>
      <c r="E314" s="62" t="str">
        <f>ＡＢＣ!B301</f>
        <v>うすくちしょうゆ</v>
      </c>
      <c r="F314" s="24">
        <f>ＡＢＣ!C301</f>
        <v>1.5</v>
      </c>
      <c r="H314" s="62" t="str">
        <f>ＡＢＣ!H301</f>
        <v>にんじん</v>
      </c>
      <c r="I314" s="24">
        <f>ＡＢＣ!I301</f>
        <v>7</v>
      </c>
    </row>
    <row r="315" spans="1:9" ht="18" customHeight="1" x14ac:dyDescent="0.15">
      <c r="A315" s="14">
        <v>30</v>
      </c>
      <c r="B315" s="20">
        <f>ＡＢＣ!N302</f>
        <v>0</v>
      </c>
      <c r="C315" s="23">
        <f>ＡＢＣ!O302</f>
        <v>0</v>
      </c>
      <c r="E315" s="62" t="str">
        <f>ＡＢＣ!B302</f>
        <v>サラダ油</v>
      </c>
      <c r="F315" s="24">
        <f>ＡＢＣ!C302</f>
        <v>0.3</v>
      </c>
      <c r="H315" s="62" t="str">
        <f>ＡＢＣ!H302</f>
        <v>冷凍枝豆</v>
      </c>
      <c r="I315" s="24">
        <f>ＡＢＣ!I302</f>
        <v>7</v>
      </c>
    </row>
    <row r="316" spans="1:9" ht="18" customHeight="1" x14ac:dyDescent="0.15">
      <c r="A316" s="14">
        <v>31</v>
      </c>
      <c r="B316" s="20">
        <f>ＡＢＣ!N303</f>
        <v>0</v>
      </c>
      <c r="C316" s="23">
        <f>ＡＢＣ!O303</f>
        <v>0</v>
      </c>
      <c r="E316" s="21">
        <f>ＡＢＣ!B303</f>
        <v>0</v>
      </c>
      <c r="F316" s="24">
        <f>ＡＢＣ!C303</f>
        <v>0</v>
      </c>
      <c r="H316" s="62" t="str">
        <f>ＡＢＣ!H303</f>
        <v>冷凍コーン</v>
      </c>
      <c r="I316" s="24">
        <f>ＡＢＣ!I303</f>
        <v>7</v>
      </c>
    </row>
    <row r="317" spans="1:9" ht="18" customHeight="1" x14ac:dyDescent="0.15">
      <c r="A317" s="14">
        <v>32</v>
      </c>
      <c r="B317" s="20">
        <f>ＡＢＣ!N304</f>
        <v>0</v>
      </c>
      <c r="C317" s="23">
        <f>ＡＢＣ!O304</f>
        <v>0</v>
      </c>
      <c r="E317" s="21">
        <f>ＡＢＣ!B304</f>
        <v>0</v>
      </c>
      <c r="F317" s="24">
        <f>ＡＢＣ!C304</f>
        <v>0</v>
      </c>
      <c r="H317" s="62" t="str">
        <f>ＡＢＣ!H304</f>
        <v>イタリアンドレッシング</v>
      </c>
      <c r="I317" s="24">
        <f>ＡＢＣ!I304</f>
        <v>3.2</v>
      </c>
    </row>
    <row r="318" spans="1:9" ht="18" customHeight="1" x14ac:dyDescent="0.15">
      <c r="A318" s="14">
        <v>33</v>
      </c>
      <c r="B318" s="20">
        <f>ＡＢＣ!N305</f>
        <v>0</v>
      </c>
      <c r="C318" s="23">
        <f>ＡＢＣ!O305</f>
        <v>0</v>
      </c>
      <c r="E318" s="21">
        <f>ＡＢＣ!B305</f>
        <v>0</v>
      </c>
      <c r="F318" s="24">
        <f>ＡＢＣ!C305</f>
        <v>0</v>
      </c>
      <c r="H318" s="62" t="str">
        <f>ＡＢＣ!H305</f>
        <v>食塩</v>
      </c>
      <c r="I318" s="24">
        <f>ＡＢＣ!I305</f>
        <v>0.2</v>
      </c>
    </row>
    <row r="319" spans="1:9" ht="18" customHeight="1" x14ac:dyDescent="0.15">
      <c r="A319" s="14">
        <v>34</v>
      </c>
      <c r="B319" s="20">
        <f>ＡＢＣ!N306</f>
        <v>0</v>
      </c>
      <c r="C319" s="23">
        <f>ＡＢＣ!O306</f>
        <v>0</v>
      </c>
      <c r="E319" s="21">
        <f>ＡＢＣ!B306</f>
        <v>0</v>
      </c>
      <c r="F319" s="24">
        <f>ＡＢＣ!C306</f>
        <v>0</v>
      </c>
      <c r="H319" s="21">
        <f>ＡＢＣ!H306</f>
        <v>0</v>
      </c>
      <c r="I319" s="24">
        <f>ＡＢＣ!I306</f>
        <v>0</v>
      </c>
    </row>
    <row r="320" spans="1:9" ht="18" customHeight="1" x14ac:dyDescent="0.15">
      <c r="A320" s="14">
        <v>35</v>
      </c>
      <c r="B320" s="20">
        <f>ＡＢＣ!N307</f>
        <v>0</v>
      </c>
      <c r="C320" s="23">
        <f>ＡＢＣ!O307</f>
        <v>0</v>
      </c>
      <c r="E320" s="21">
        <f>ＡＢＣ!B307</f>
        <v>0</v>
      </c>
      <c r="F320" s="24">
        <f>ＡＢＣ!C307</f>
        <v>0</v>
      </c>
      <c r="H320" s="21">
        <f>ＡＢＣ!H307</f>
        <v>0</v>
      </c>
      <c r="I320" s="24">
        <f>ＡＢＣ!I307</f>
        <v>0</v>
      </c>
    </row>
    <row r="321" spans="1:9" ht="18" customHeight="1" x14ac:dyDescent="0.15">
      <c r="A321" s="14">
        <v>36</v>
      </c>
      <c r="B321" s="20">
        <f>ＡＢＣ!N308</f>
        <v>0</v>
      </c>
      <c r="C321" s="23">
        <f>ＡＢＣ!O308</f>
        <v>0</v>
      </c>
      <c r="E321" s="21">
        <f>ＡＢＣ!B308</f>
        <v>0</v>
      </c>
      <c r="F321" s="24">
        <f>ＡＢＣ!C308</f>
        <v>0</v>
      </c>
      <c r="H321" s="21">
        <f>ＡＢＣ!H308</f>
        <v>0</v>
      </c>
      <c r="I321" s="24">
        <f>ＡＢＣ!I308</f>
        <v>0</v>
      </c>
    </row>
    <row r="322" spans="1:9" ht="6.75" customHeight="1" x14ac:dyDescent="0.15">
      <c r="B322" s="18"/>
      <c r="C322" s="19"/>
    </row>
    <row r="323" spans="1:9" ht="6.75" customHeight="1" x14ac:dyDescent="0.15"/>
    <row r="324" spans="1:9" ht="15" customHeight="1" x14ac:dyDescent="0.15">
      <c r="B324" s="26">
        <f>Ａ!B324</f>
        <v>45838</v>
      </c>
      <c r="E324" s="81">
        <f>Ａ!E324</f>
        <v>45474</v>
      </c>
      <c r="F324" s="82"/>
      <c r="G324" s="82"/>
      <c r="H324" s="81">
        <f>Ａ!H324</f>
        <v>45475</v>
      </c>
      <c r="I324" s="82"/>
    </row>
    <row r="325" spans="1:9" ht="6" customHeight="1" x14ac:dyDescent="0.15">
      <c r="B325" s="15"/>
      <c r="E325" s="83"/>
      <c r="F325" s="82"/>
      <c r="G325" s="82"/>
      <c r="H325" s="83"/>
      <c r="I325" s="82"/>
    </row>
    <row r="326" spans="1:9" ht="21" customHeight="1" x14ac:dyDescent="0.15">
      <c r="B326" s="107" t="s">
        <v>1</v>
      </c>
      <c r="C326" s="108"/>
      <c r="E326" s="112" t="s">
        <v>1</v>
      </c>
      <c r="F326" s="112"/>
      <c r="G326" s="82"/>
      <c r="H326" s="112" t="s">
        <v>1</v>
      </c>
      <c r="I326" s="112"/>
    </row>
    <row r="327" spans="1:9" ht="21" customHeight="1" x14ac:dyDescent="0.15">
      <c r="B327" s="109" t="str">
        <f>ＡＢＣ!N312</f>
        <v>ご飯</v>
      </c>
      <c r="C327" s="110"/>
      <c r="E327" s="111" t="str">
        <f>ＡＢＣ!B312</f>
        <v>ご飯</v>
      </c>
      <c r="F327" s="111"/>
      <c r="G327" s="82"/>
      <c r="H327" s="111" t="str">
        <f>ＡＢＣ!H312</f>
        <v>夏野菜カレー</v>
      </c>
      <c r="I327" s="111"/>
    </row>
    <row r="328" spans="1:9" ht="21" customHeight="1" x14ac:dyDescent="0.15">
      <c r="B328" s="109" t="str">
        <f>ＡＢＣ!N313</f>
        <v>さばのしょうが煮</v>
      </c>
      <c r="C328" s="110"/>
      <c r="E328" s="111" t="str">
        <f>ＡＢＣ!B313</f>
        <v>チキンカツ</v>
      </c>
      <c r="F328" s="111"/>
      <c r="G328" s="82"/>
      <c r="H328" s="111" t="str">
        <f>ＡＢＣ!H313</f>
        <v>わかめのサラダ</v>
      </c>
      <c r="I328" s="111"/>
    </row>
    <row r="329" spans="1:9" ht="21" customHeight="1" x14ac:dyDescent="0.15">
      <c r="B329" s="109" t="str">
        <f>ＡＢＣ!N314</f>
        <v>きんぴらごぼう</v>
      </c>
      <c r="C329" s="110"/>
      <c r="E329" s="111" t="str">
        <f>ＡＢＣ!B314</f>
        <v>ごましそあえ</v>
      </c>
      <c r="F329" s="111"/>
      <c r="G329" s="82"/>
      <c r="H329" s="111">
        <f>ＡＢＣ!H314</f>
        <v>0</v>
      </c>
      <c r="I329" s="111"/>
    </row>
    <row r="330" spans="1:9" ht="21" customHeight="1" x14ac:dyDescent="0.15">
      <c r="B330" s="109" t="str">
        <f>ＡＢＣ!N315</f>
        <v>鶏団子のすまし汁</v>
      </c>
      <c r="C330" s="110"/>
      <c r="E330" s="111" t="str">
        <f>ＡＢＣ!B315</f>
        <v>ほうれんそうのすまし汁</v>
      </c>
      <c r="F330" s="111"/>
      <c r="G330" s="82"/>
      <c r="H330" s="111">
        <f>ＡＢＣ!H315</f>
        <v>0</v>
      </c>
      <c r="I330" s="111"/>
    </row>
    <row r="331" spans="1:9" ht="18.75" customHeight="1" x14ac:dyDescent="0.15">
      <c r="B331" s="27" t="str">
        <f>ＡＢＣ!N316</f>
        <v>食品名</v>
      </c>
      <c r="C331" s="27" t="str">
        <f>ＡＢＣ!O316</f>
        <v>1人分量</v>
      </c>
      <c r="E331" s="92" t="str">
        <f>ＡＢＣ!B316</f>
        <v>食品名</v>
      </c>
      <c r="F331" s="92" t="str">
        <f>ＡＢＣ!C316</f>
        <v>1人分量</v>
      </c>
      <c r="G331" s="82"/>
      <c r="H331" s="92" t="str">
        <f>ＡＢＣ!H316</f>
        <v>食品名</v>
      </c>
      <c r="I331" s="92" t="str">
        <f>ＡＢＣ!I316</f>
        <v>1人分量</v>
      </c>
    </row>
    <row r="332" spans="1:9" ht="18" customHeight="1" x14ac:dyDescent="0.15">
      <c r="A332" s="14">
        <v>1</v>
      </c>
      <c r="B332" s="20" t="str">
        <f>ＡＢＣ!N317</f>
        <v>[ご飯]</v>
      </c>
      <c r="C332" s="24">
        <f>ＡＢＣ!O317</f>
        <v>80</v>
      </c>
      <c r="E332" s="84" t="str">
        <f>ＡＢＣ!B317</f>
        <v>[ご飯]</v>
      </c>
      <c r="F332" s="85">
        <f>ＡＢＣ!C317</f>
        <v>80</v>
      </c>
      <c r="G332" s="82"/>
      <c r="H332" s="84" t="str">
        <f>ＡＢＣ!H317</f>
        <v>[ご飯]</v>
      </c>
      <c r="I332" s="85">
        <f>ＡＢＣ!I317</f>
        <v>80</v>
      </c>
    </row>
    <row r="333" spans="1:9" ht="18" customHeight="1" x14ac:dyDescent="0.15">
      <c r="A333" s="14">
        <v>2</v>
      </c>
      <c r="B333" s="20" t="str">
        <f>ＡＢＣ!N318</f>
        <v>[さばのしょうが煮]</v>
      </c>
      <c r="C333" s="22">
        <f>ＡＢＣ!O318</f>
        <v>0</v>
      </c>
      <c r="E333" s="86" t="str">
        <f>ＡＢＣ!B318</f>
        <v>[チキンカツ]</v>
      </c>
      <c r="F333" s="85">
        <f>ＡＢＣ!C318</f>
        <v>0</v>
      </c>
      <c r="G333" s="82"/>
      <c r="H333" s="86" t="str">
        <f>ＡＢＣ!H318</f>
        <v>[夏野菜カレー]</v>
      </c>
      <c r="I333" s="85">
        <f>ＡＢＣ!I318</f>
        <v>0</v>
      </c>
    </row>
    <row r="334" spans="1:9" ht="18" customHeight="1" x14ac:dyDescent="0.15">
      <c r="A334" s="14">
        <v>3</v>
      </c>
      <c r="B334" s="61" t="str">
        <f>ＡＢＣ!N319</f>
        <v>さば生姜煮</v>
      </c>
      <c r="C334" s="23" t="str">
        <f>ＡＢＣ!O319</f>
        <v>1個</v>
      </c>
      <c r="E334" s="87" t="str">
        <f>ＡＢＣ!B319</f>
        <v>鶏むね肉</v>
      </c>
      <c r="F334" s="85">
        <f>ＡＢＣ!C319</f>
        <v>45</v>
      </c>
      <c r="G334" s="82"/>
      <c r="H334" s="87" t="str">
        <f>ＡＢＣ!H319</f>
        <v>豚モモ</v>
      </c>
      <c r="I334" s="85">
        <f>ＡＢＣ!I319</f>
        <v>35</v>
      </c>
    </row>
    <row r="335" spans="1:9" ht="18" customHeight="1" x14ac:dyDescent="0.15">
      <c r="A335" s="14">
        <v>4</v>
      </c>
      <c r="B335" s="20">
        <f>ＡＢＣ!N320</f>
        <v>0</v>
      </c>
      <c r="C335" s="23">
        <f>ＡＢＣ!O320</f>
        <v>0</v>
      </c>
      <c r="E335" s="87" t="str">
        <f>ＡＢＣ!B320</f>
        <v>酒</v>
      </c>
      <c r="F335" s="85">
        <f>ＡＢＣ!C320</f>
        <v>0.8</v>
      </c>
      <c r="G335" s="82"/>
      <c r="H335" s="87" t="str">
        <f>ＡＢＣ!H320</f>
        <v>にんにく</v>
      </c>
      <c r="I335" s="85">
        <f>ＡＢＣ!I320</f>
        <v>0.3</v>
      </c>
    </row>
    <row r="336" spans="1:9" ht="18" customHeight="1" x14ac:dyDescent="0.15">
      <c r="A336" s="14">
        <v>5</v>
      </c>
      <c r="B336" s="20" t="str">
        <f>ＡＢＣ!N321</f>
        <v>[きんぴらごぼう]</v>
      </c>
      <c r="C336" s="23">
        <f>ＡＢＣ!O321</f>
        <v>0</v>
      </c>
      <c r="E336" s="87" t="str">
        <f>ＡＢＣ!B321</f>
        <v>うすくちしょうゆ</v>
      </c>
      <c r="F336" s="85">
        <f>ＡＢＣ!C321</f>
        <v>1</v>
      </c>
      <c r="G336" s="82"/>
      <c r="H336" s="87" t="str">
        <f>ＡＢＣ!H321</f>
        <v>しょうが</v>
      </c>
      <c r="I336" s="85">
        <f>ＡＢＣ!I321</f>
        <v>0.2</v>
      </c>
    </row>
    <row r="337" spans="1:9" ht="18" customHeight="1" x14ac:dyDescent="0.15">
      <c r="A337" s="14">
        <v>6</v>
      </c>
      <c r="B337" s="61" t="str">
        <f>ＡＢＣ!N322</f>
        <v>冷凍さつま揚げ</v>
      </c>
      <c r="C337" s="23">
        <f>ＡＢＣ!O322</f>
        <v>5</v>
      </c>
      <c r="E337" s="87" t="str">
        <f>ＡＢＣ!B322</f>
        <v>食塩</v>
      </c>
      <c r="F337" s="85">
        <f>ＡＢＣ!C322</f>
        <v>0.1</v>
      </c>
      <c r="G337" s="82"/>
      <c r="H337" s="87" t="str">
        <f>ＡＢＣ!H322</f>
        <v>たまねぎ</v>
      </c>
      <c r="I337" s="85">
        <f>ＡＢＣ!I322</f>
        <v>30</v>
      </c>
    </row>
    <row r="338" spans="1:9" ht="18" customHeight="1" x14ac:dyDescent="0.15">
      <c r="A338" s="14">
        <v>7</v>
      </c>
      <c r="B338" s="61" t="str">
        <f>ＡＢＣ!N323</f>
        <v>冷凍　千切ごぼう</v>
      </c>
      <c r="C338" s="23">
        <f>ＡＢＣ!O323</f>
        <v>18</v>
      </c>
      <c r="E338" s="87" t="str">
        <f>ＡＢＣ!B323</f>
        <v>こしょう混合</v>
      </c>
      <c r="F338" s="85">
        <f>ＡＢＣ!C323</f>
        <v>0.01</v>
      </c>
      <c r="G338" s="82"/>
      <c r="H338" s="87" t="str">
        <f>ＡＢＣ!H323</f>
        <v>かぼちゃ</v>
      </c>
      <c r="I338" s="85">
        <f>ＡＢＣ!I323</f>
        <v>25</v>
      </c>
    </row>
    <row r="339" spans="1:9" ht="18" customHeight="1" x14ac:dyDescent="0.15">
      <c r="A339" s="14">
        <v>8</v>
      </c>
      <c r="B339" s="61" t="str">
        <f>ＡＢＣ!N324</f>
        <v>突きこんにゃく</v>
      </c>
      <c r="C339" s="23">
        <f>ＡＢＣ!O324</f>
        <v>12.5</v>
      </c>
      <c r="E339" s="87" t="str">
        <f>ＡＢＣ!B324</f>
        <v>薄力粉</v>
      </c>
      <c r="F339" s="85">
        <f>ＡＢＣ!C324</f>
        <v>4.8</v>
      </c>
      <c r="G339" s="82"/>
      <c r="H339" s="87" t="str">
        <f>ＡＢＣ!H324</f>
        <v>ホールトマト</v>
      </c>
      <c r="I339" s="85">
        <f>ＡＢＣ!I324</f>
        <v>5</v>
      </c>
    </row>
    <row r="340" spans="1:9" ht="18" customHeight="1" x14ac:dyDescent="0.15">
      <c r="A340" s="14">
        <v>9</v>
      </c>
      <c r="B340" s="61" t="str">
        <f>ＡＢＣ!N325</f>
        <v>にんじん</v>
      </c>
      <c r="C340" s="23">
        <f>ＡＢＣ!O325</f>
        <v>5.36</v>
      </c>
      <c r="E340" s="87" t="str">
        <f>ＡＢＣ!B325</f>
        <v>パン粉</v>
      </c>
      <c r="F340" s="85">
        <f>ＡＢＣ!C325</f>
        <v>8</v>
      </c>
      <c r="G340" s="82"/>
      <c r="H340" s="87" t="str">
        <f>ＡＢＣ!H325</f>
        <v>なす</v>
      </c>
      <c r="I340" s="85">
        <f>ＡＢＣ!I325</f>
        <v>8</v>
      </c>
    </row>
    <row r="341" spans="1:9" ht="18" customHeight="1" x14ac:dyDescent="0.15">
      <c r="A341" s="14">
        <v>10</v>
      </c>
      <c r="B341" s="61" t="str">
        <f>ＡＢＣ!N326</f>
        <v>さやいんげん</v>
      </c>
      <c r="C341" s="23">
        <f>ＡＢＣ!O326</f>
        <v>3.13</v>
      </c>
      <c r="E341" s="87" t="str">
        <f>ＡＢＣ!B326</f>
        <v>揚げ油</v>
      </c>
      <c r="F341" s="85">
        <f>ＡＢＣ!C326</f>
        <v>4.5</v>
      </c>
      <c r="G341" s="82"/>
      <c r="H341" s="87" t="str">
        <f>ＡＢＣ!H326</f>
        <v>冷凍枝豆</v>
      </c>
      <c r="I341" s="85">
        <f>ＡＢＣ!I326</f>
        <v>5</v>
      </c>
    </row>
    <row r="342" spans="1:9" ht="18" customHeight="1" x14ac:dyDescent="0.15">
      <c r="A342" s="14">
        <v>11</v>
      </c>
      <c r="B342" s="61" t="str">
        <f>ＡＢＣ!N327</f>
        <v>きくらげ</v>
      </c>
      <c r="C342" s="23">
        <f>ＡＢＣ!O327</f>
        <v>0.5</v>
      </c>
      <c r="E342" s="86">
        <f>ＡＢＣ!B327</f>
        <v>0</v>
      </c>
      <c r="F342" s="85">
        <f>ＡＢＣ!C327</f>
        <v>0</v>
      </c>
      <c r="G342" s="82"/>
      <c r="H342" s="87" t="str">
        <f>ＡＢＣ!H327</f>
        <v>サラダ油</v>
      </c>
      <c r="I342" s="85">
        <f>ＡＢＣ!I327</f>
        <v>0.3</v>
      </c>
    </row>
    <row r="343" spans="1:9" ht="18" customHeight="1" x14ac:dyDescent="0.15">
      <c r="A343" s="14">
        <v>12</v>
      </c>
      <c r="B343" s="61" t="str">
        <f>ＡＢＣ!N328</f>
        <v>こいくちしょうゆ</v>
      </c>
      <c r="C343" s="23">
        <f>ＡＢＣ!O328</f>
        <v>2.2000000000000002</v>
      </c>
      <c r="E343" s="86" t="str">
        <f>ＡＢＣ!B328</f>
        <v>[ごましそあえ]</v>
      </c>
      <c r="F343" s="85">
        <f>ＡＢＣ!C328</f>
        <v>0</v>
      </c>
      <c r="G343" s="82"/>
      <c r="H343" s="87" t="str">
        <f>ＡＢＣ!H328</f>
        <v>トマトケチャップ</v>
      </c>
      <c r="I343" s="85">
        <f>ＡＢＣ!I328</f>
        <v>3</v>
      </c>
    </row>
    <row r="344" spans="1:9" ht="18" customHeight="1" x14ac:dyDescent="0.15">
      <c r="A344" s="14">
        <v>13</v>
      </c>
      <c r="B344" s="61" t="str">
        <f>ＡＢＣ!N329</f>
        <v>酒</v>
      </c>
      <c r="C344" s="23">
        <f>ＡＢＣ!O329</f>
        <v>0.5</v>
      </c>
      <c r="E344" s="87" t="str">
        <f>ＡＢＣ!B329</f>
        <v>キャベツ</v>
      </c>
      <c r="F344" s="85">
        <f>ＡＢＣ!C329</f>
        <v>20</v>
      </c>
      <c r="G344" s="82"/>
      <c r="H344" s="87" t="str">
        <f>ＡＢＣ!H329</f>
        <v>トマトピューレ</v>
      </c>
      <c r="I344" s="85">
        <f>ＡＢＣ!I329</f>
        <v>2</v>
      </c>
    </row>
    <row r="345" spans="1:9" ht="18" customHeight="1" x14ac:dyDescent="0.15">
      <c r="A345" s="14">
        <v>14</v>
      </c>
      <c r="B345" s="61" t="str">
        <f>ＡＢＣ!N330</f>
        <v>本みりん</v>
      </c>
      <c r="C345" s="23">
        <f>ＡＢＣ!O330</f>
        <v>0.5</v>
      </c>
      <c r="E345" s="87" t="str">
        <f>ＡＢＣ!B330</f>
        <v>もやし</v>
      </c>
      <c r="F345" s="85">
        <f>ＡＢＣ!C330</f>
        <v>15</v>
      </c>
      <c r="G345" s="82"/>
      <c r="H345" s="87" t="str">
        <f>ＡＢＣ!H330</f>
        <v>カレールーフレーク</v>
      </c>
      <c r="I345" s="85">
        <f>ＡＢＣ!I330</f>
        <v>11</v>
      </c>
    </row>
    <row r="346" spans="1:9" ht="18" customHeight="1" x14ac:dyDescent="0.15">
      <c r="A346" s="14">
        <v>15</v>
      </c>
      <c r="B346" s="61" t="str">
        <f>ＡＢＣ!N331</f>
        <v>三温糖</v>
      </c>
      <c r="C346" s="23">
        <f>ＡＢＣ!O331</f>
        <v>1</v>
      </c>
      <c r="E346" s="87" t="str">
        <f>ＡＢＣ!B331</f>
        <v>国産小松菜カット</v>
      </c>
      <c r="F346" s="85">
        <f>ＡＢＣ!C331</f>
        <v>10</v>
      </c>
      <c r="G346" s="82"/>
      <c r="H346" s="87" t="str">
        <f>ＡＢＣ!H331</f>
        <v>赤ワイン</v>
      </c>
      <c r="I346" s="85">
        <f>ＡＢＣ!I331</f>
        <v>0.8</v>
      </c>
    </row>
    <row r="347" spans="1:9" ht="18" customHeight="1" x14ac:dyDescent="0.15">
      <c r="A347" s="14">
        <v>16</v>
      </c>
      <c r="B347" s="61" t="str">
        <f>ＡＢＣ!N332</f>
        <v>サラダ油</v>
      </c>
      <c r="C347" s="22">
        <f>ＡＢＣ!O332</f>
        <v>0.3</v>
      </c>
      <c r="E347" s="87" t="str">
        <f>ＡＢＣ!B332</f>
        <v>にんじん</v>
      </c>
      <c r="F347" s="85">
        <f>ＡＢＣ!C332</f>
        <v>5.36</v>
      </c>
      <c r="G347" s="82"/>
      <c r="H347" s="87" t="str">
        <f>ＡＢＣ!H332</f>
        <v>食塩</v>
      </c>
      <c r="I347" s="85">
        <f>ＡＢＣ!I332</f>
        <v>0.2</v>
      </c>
    </row>
    <row r="348" spans="1:9" ht="18" customHeight="1" x14ac:dyDescent="0.15">
      <c r="A348" s="14">
        <v>17</v>
      </c>
      <c r="B348" s="61" t="str">
        <f>ＡＢＣ!N333</f>
        <v>すりごま</v>
      </c>
      <c r="C348" s="23">
        <f>ＡＢＣ!O333</f>
        <v>1</v>
      </c>
      <c r="E348" s="87" t="str">
        <f>ＡＢＣ!B333</f>
        <v>いりごま</v>
      </c>
      <c r="F348" s="85">
        <f>ＡＢＣ!C333</f>
        <v>1.5</v>
      </c>
      <c r="G348" s="82"/>
      <c r="H348" s="87" t="str">
        <f>ＡＢＣ!H333</f>
        <v>ウスターソ－ス</v>
      </c>
      <c r="I348" s="85">
        <f>ＡＢＣ!I333</f>
        <v>0.5</v>
      </c>
    </row>
    <row r="349" spans="1:9" ht="18" customHeight="1" x14ac:dyDescent="0.15">
      <c r="A349" s="14">
        <v>18</v>
      </c>
      <c r="B349" s="61" t="str">
        <f>ＡＢＣ!N334</f>
        <v>いりごま</v>
      </c>
      <c r="C349" s="23">
        <f>ＡＢＣ!O334</f>
        <v>0.5</v>
      </c>
      <c r="E349" s="87" t="str">
        <f>ＡＢＣ!B334</f>
        <v>すりごま</v>
      </c>
      <c r="F349" s="85">
        <f>ＡＢＣ!C334</f>
        <v>0.54</v>
      </c>
      <c r="G349" s="82"/>
      <c r="H349" s="87" t="str">
        <f>ＡＢＣ!H334</f>
        <v>　こいくちしょうゆ</v>
      </c>
      <c r="I349" s="85">
        <f>ＡＢＣ!I334</f>
        <v>0.6</v>
      </c>
    </row>
    <row r="350" spans="1:9" ht="18" customHeight="1" x14ac:dyDescent="0.15">
      <c r="A350" s="14">
        <v>19</v>
      </c>
      <c r="B350" s="20">
        <f>ＡＢＣ!N335</f>
        <v>0</v>
      </c>
      <c r="C350" s="23">
        <f>ＡＢＣ!O335</f>
        <v>0</v>
      </c>
      <c r="E350" s="87" t="str">
        <f>ＡＢＣ!B335</f>
        <v>赤しそ</v>
      </c>
      <c r="F350" s="85">
        <f>ＡＢＣ!C335</f>
        <v>0.4</v>
      </c>
      <c r="G350" s="82"/>
      <c r="H350" s="86">
        <f>ＡＢＣ!H335</f>
        <v>0</v>
      </c>
      <c r="I350" s="85">
        <f>ＡＢＣ!I335</f>
        <v>0</v>
      </c>
    </row>
    <row r="351" spans="1:9" ht="18" customHeight="1" x14ac:dyDescent="0.15">
      <c r="A351" s="14">
        <v>20</v>
      </c>
      <c r="B351" s="20" t="str">
        <f>ＡＢＣ!N336</f>
        <v>[鶏団子のすまし汁]</v>
      </c>
      <c r="C351" s="23">
        <f>ＡＢＣ!O336</f>
        <v>0</v>
      </c>
      <c r="E351" s="87" t="str">
        <f>ＡＢＣ!B336</f>
        <v>こいくちしょうゆ</v>
      </c>
      <c r="F351" s="85">
        <f>ＡＢＣ!C336</f>
        <v>0.6</v>
      </c>
      <c r="G351" s="82"/>
      <c r="H351" s="86" t="str">
        <f>ＡＢＣ!H336</f>
        <v>[わかめのサラダ]</v>
      </c>
      <c r="I351" s="85">
        <f>ＡＢＣ!I336</f>
        <v>0</v>
      </c>
    </row>
    <row r="352" spans="1:9" ht="18" customHeight="1" x14ac:dyDescent="0.15">
      <c r="A352" s="14">
        <v>21</v>
      </c>
      <c r="B352" s="61" t="str">
        <f>ＡＢＣ!N337</f>
        <v>鶏肉団子</v>
      </c>
      <c r="C352" s="23">
        <f>ＡＢＣ!O337</f>
        <v>25</v>
      </c>
      <c r="E352" s="87" t="str">
        <f>ＡＢＣ!B337</f>
        <v>うすくちしょうゆ</v>
      </c>
      <c r="F352" s="85">
        <f>ＡＢＣ!C337</f>
        <v>0.6</v>
      </c>
      <c r="G352" s="82"/>
      <c r="H352" s="87" t="str">
        <f>ＡＢＣ!H337</f>
        <v>鶏ささみ水煮</v>
      </c>
      <c r="I352" s="85">
        <f>ＡＢＣ!I337</f>
        <v>7</v>
      </c>
    </row>
    <row r="353" spans="1:9" ht="18" customHeight="1" x14ac:dyDescent="0.15">
      <c r="A353" s="14">
        <v>22</v>
      </c>
      <c r="B353" s="61" t="str">
        <f>ＡＢＣ!N338</f>
        <v>たまねぎ</v>
      </c>
      <c r="C353" s="23">
        <f>ＡＢＣ!O338</f>
        <v>15</v>
      </c>
      <c r="E353" s="87" t="str">
        <f>ＡＢＣ!B338</f>
        <v>本みりん</v>
      </c>
      <c r="F353" s="85">
        <f>ＡＢＣ!C338</f>
        <v>0.5</v>
      </c>
      <c r="G353" s="82"/>
      <c r="H353" s="87" t="str">
        <f>ＡＢＣ!H338</f>
        <v>カットわかめ</v>
      </c>
      <c r="I353" s="85">
        <f>ＡＢＣ!I338</f>
        <v>0.7</v>
      </c>
    </row>
    <row r="354" spans="1:9" ht="18" customHeight="1" x14ac:dyDescent="0.15">
      <c r="A354" s="14">
        <v>23</v>
      </c>
      <c r="B354" s="61" t="str">
        <f>ＡＢＣ!N339</f>
        <v>冷凍ほぐしｴﾉｷ茸</v>
      </c>
      <c r="C354" s="23">
        <f>ＡＢＣ!O339</f>
        <v>5</v>
      </c>
      <c r="E354" s="87" t="str">
        <f>ＡＢＣ!B339</f>
        <v>上白糖</v>
      </c>
      <c r="F354" s="85">
        <f>ＡＢＣ!C339</f>
        <v>0.5</v>
      </c>
      <c r="G354" s="82"/>
      <c r="H354" s="87" t="str">
        <f>ＡＢＣ!H339</f>
        <v>冷凍ほうれん草</v>
      </c>
      <c r="I354" s="85">
        <f>ＡＢＣ!I339</f>
        <v>15</v>
      </c>
    </row>
    <row r="355" spans="1:9" ht="18" customHeight="1" x14ac:dyDescent="0.15">
      <c r="A355" s="14">
        <v>24</v>
      </c>
      <c r="B355" s="61" t="str">
        <f>ＡＢＣ!N340</f>
        <v>中ねぎ</v>
      </c>
      <c r="C355" s="23">
        <f>ＡＢＣ!O340</f>
        <v>2.78</v>
      </c>
      <c r="E355" s="87" t="str">
        <f>ＡＢＣ!B340</f>
        <v>食塩</v>
      </c>
      <c r="F355" s="85">
        <f>ＡＢＣ!C340</f>
        <v>0.05</v>
      </c>
      <c r="G355" s="82"/>
      <c r="H355" s="87" t="str">
        <f>ＡＢＣ!H340</f>
        <v>もやし</v>
      </c>
      <c r="I355" s="85">
        <f>ＡＢＣ!I340</f>
        <v>15</v>
      </c>
    </row>
    <row r="356" spans="1:9" ht="18" customHeight="1" x14ac:dyDescent="0.15">
      <c r="A356" s="14">
        <v>25</v>
      </c>
      <c r="B356" s="61" t="str">
        <f>ＡＢＣ!N341</f>
        <v>だし昆布</v>
      </c>
      <c r="C356" s="22">
        <f>ＡＢＣ!O341</f>
        <v>0.7</v>
      </c>
      <c r="E356" s="86">
        <f>ＡＢＣ!B341</f>
        <v>0</v>
      </c>
      <c r="F356" s="85">
        <f>ＡＢＣ!C341</f>
        <v>0</v>
      </c>
      <c r="G356" s="82"/>
      <c r="H356" s="87" t="str">
        <f>ＡＢＣ!H341</f>
        <v>冷凍コーン</v>
      </c>
      <c r="I356" s="85">
        <f>ＡＢＣ!I341</f>
        <v>5</v>
      </c>
    </row>
    <row r="357" spans="1:9" ht="18" customHeight="1" x14ac:dyDescent="0.15">
      <c r="A357" s="14">
        <v>26</v>
      </c>
      <c r="B357" s="61" t="str">
        <f>ＡＢＣ!N342</f>
        <v>削りぶし</v>
      </c>
      <c r="C357" s="23">
        <f>ＡＢＣ!O342</f>
        <v>1.3</v>
      </c>
      <c r="E357" s="86" t="str">
        <f>ＡＢＣ!B342</f>
        <v>[ほうれんそうのすまし汁]</v>
      </c>
      <c r="F357" s="85">
        <f>ＡＢＣ!C342</f>
        <v>0</v>
      </c>
      <c r="G357" s="82"/>
      <c r="H357" s="87" t="str">
        <f>ＡＢＣ!H342</f>
        <v>にんじん</v>
      </c>
      <c r="I357" s="85">
        <f>ＡＢＣ!I342</f>
        <v>5</v>
      </c>
    </row>
    <row r="358" spans="1:9" ht="18" customHeight="1" x14ac:dyDescent="0.15">
      <c r="A358" s="14">
        <v>27</v>
      </c>
      <c r="B358" s="61" t="str">
        <f>ＡＢＣ!N343</f>
        <v>酒</v>
      </c>
      <c r="C358" s="23">
        <f>ＡＢＣ!O343</f>
        <v>0.3</v>
      </c>
      <c r="E358" s="87" t="str">
        <f>ＡＢＣ!B343</f>
        <v>冷凍かまぼこ</v>
      </c>
      <c r="F358" s="85">
        <f>ＡＢＣ!C343</f>
        <v>8</v>
      </c>
      <c r="G358" s="82"/>
      <c r="H358" s="87" t="str">
        <f>ＡＢＣ!H343</f>
        <v>青じそドレッシング</v>
      </c>
      <c r="I358" s="85">
        <f>ＡＢＣ!I343</f>
        <v>4</v>
      </c>
    </row>
    <row r="359" spans="1:9" ht="18" customHeight="1" x14ac:dyDescent="0.15">
      <c r="A359" s="14">
        <v>28</v>
      </c>
      <c r="B359" s="61" t="str">
        <f>ＡＢＣ!N344</f>
        <v>食塩</v>
      </c>
      <c r="C359" s="23">
        <f>ＡＢＣ!O344</f>
        <v>0.2</v>
      </c>
      <c r="E359" s="87" t="str">
        <f>ＡＢＣ!B344</f>
        <v>たまねぎ</v>
      </c>
      <c r="F359" s="85">
        <f>ＡＢＣ!C344</f>
        <v>18</v>
      </c>
      <c r="G359" s="82"/>
      <c r="H359" s="87" t="str">
        <f>ＡＢＣ!H344</f>
        <v>食塩</v>
      </c>
      <c r="I359" s="85">
        <f>ＡＢＣ!I344</f>
        <v>0.1</v>
      </c>
    </row>
    <row r="360" spans="1:9" ht="18" customHeight="1" x14ac:dyDescent="0.15">
      <c r="A360" s="14">
        <v>29</v>
      </c>
      <c r="B360" s="61" t="str">
        <f>ＡＢＣ!N345</f>
        <v>うすくちしょうゆ</v>
      </c>
      <c r="C360" s="23">
        <f>ＡＢＣ!O345</f>
        <v>2</v>
      </c>
      <c r="E360" s="87" t="str">
        <f>ＡＢＣ!B345</f>
        <v>干し椎茸</v>
      </c>
      <c r="F360" s="85">
        <f>ＡＢＣ!C345</f>
        <v>0.3</v>
      </c>
      <c r="G360" s="82"/>
      <c r="H360" s="86">
        <f>ＡＢＣ!H345</f>
        <v>0</v>
      </c>
      <c r="I360" s="85">
        <f>ＡＢＣ!I345</f>
        <v>0</v>
      </c>
    </row>
    <row r="361" spans="1:9" ht="18" customHeight="1" x14ac:dyDescent="0.15">
      <c r="A361" s="14">
        <v>30</v>
      </c>
      <c r="B361" s="20">
        <f>ＡＢＣ!N346</f>
        <v>0</v>
      </c>
      <c r="C361" s="23">
        <f>ＡＢＣ!O346</f>
        <v>0</v>
      </c>
      <c r="E361" s="87" t="str">
        <f>ＡＢＣ!B346</f>
        <v>冷凍ほうれん草</v>
      </c>
      <c r="F361" s="85">
        <f>ＡＢＣ!C346</f>
        <v>8</v>
      </c>
      <c r="G361" s="82"/>
      <c r="H361" s="86">
        <f>ＡＢＣ!H346</f>
        <v>0</v>
      </c>
      <c r="I361" s="85">
        <f>ＡＢＣ!I346</f>
        <v>0</v>
      </c>
    </row>
    <row r="362" spans="1:9" ht="18" customHeight="1" x14ac:dyDescent="0.15">
      <c r="A362" s="14">
        <v>31</v>
      </c>
      <c r="B362" s="20">
        <f>ＡＢＣ!N347</f>
        <v>0</v>
      </c>
      <c r="C362" s="23">
        <f>ＡＢＣ!O347</f>
        <v>0</v>
      </c>
      <c r="E362" s="87" t="str">
        <f>ＡＢＣ!B347</f>
        <v>だし昆布</v>
      </c>
      <c r="F362" s="85">
        <f>ＡＢＣ!C347</f>
        <v>0.7</v>
      </c>
      <c r="G362" s="82"/>
      <c r="H362" s="86">
        <f>ＡＢＣ!H347</f>
        <v>0</v>
      </c>
      <c r="I362" s="85">
        <f>ＡＢＣ!I347</f>
        <v>0</v>
      </c>
    </row>
    <row r="363" spans="1:9" ht="18" customHeight="1" x14ac:dyDescent="0.15">
      <c r="A363" s="14">
        <v>32</v>
      </c>
      <c r="B363" s="20">
        <f>ＡＢＣ!N348</f>
        <v>0</v>
      </c>
      <c r="C363" s="23">
        <f>ＡＢＣ!O348</f>
        <v>0</v>
      </c>
      <c r="E363" s="87" t="str">
        <f>ＡＢＣ!B348</f>
        <v>削りぶし</v>
      </c>
      <c r="F363" s="85">
        <f>ＡＢＣ!C348</f>
        <v>1.7</v>
      </c>
      <c r="G363" s="82"/>
      <c r="H363" s="86">
        <f>ＡＢＣ!H348</f>
        <v>0</v>
      </c>
      <c r="I363" s="85">
        <f>ＡＢＣ!I348</f>
        <v>0</v>
      </c>
    </row>
    <row r="364" spans="1:9" ht="18" customHeight="1" x14ac:dyDescent="0.15">
      <c r="A364" s="14">
        <v>33</v>
      </c>
      <c r="B364" s="20">
        <f>ＡＢＣ!N349</f>
        <v>0</v>
      </c>
      <c r="C364" s="23">
        <f>ＡＢＣ!O349</f>
        <v>0</v>
      </c>
      <c r="E364" s="87" t="str">
        <f>ＡＢＣ!B349</f>
        <v>食塩</v>
      </c>
      <c r="F364" s="85">
        <f>ＡＢＣ!C349</f>
        <v>0.3</v>
      </c>
      <c r="G364" s="82"/>
      <c r="H364" s="86">
        <f>ＡＢＣ!H349</f>
        <v>0</v>
      </c>
      <c r="I364" s="85">
        <f>ＡＢＣ!I349</f>
        <v>0</v>
      </c>
    </row>
    <row r="365" spans="1:9" ht="18" customHeight="1" x14ac:dyDescent="0.15">
      <c r="A365" s="14">
        <v>34</v>
      </c>
      <c r="B365" s="20">
        <f>ＡＢＣ!N350</f>
        <v>0</v>
      </c>
      <c r="C365" s="23">
        <f>ＡＢＣ!O350</f>
        <v>0</v>
      </c>
      <c r="E365" s="87" t="str">
        <f>ＡＢＣ!B350</f>
        <v>酒</v>
      </c>
      <c r="F365" s="85">
        <f>ＡＢＣ!C350</f>
        <v>0.5</v>
      </c>
      <c r="G365" s="82"/>
      <c r="H365" s="86">
        <f>ＡＢＣ!H350</f>
        <v>0</v>
      </c>
      <c r="I365" s="85">
        <f>ＡＢＣ!I350</f>
        <v>0</v>
      </c>
    </row>
    <row r="366" spans="1:9" ht="18" customHeight="1" x14ac:dyDescent="0.15">
      <c r="A366" s="14">
        <v>35</v>
      </c>
      <c r="B366" s="20">
        <f>ＡＢＣ!N351</f>
        <v>0</v>
      </c>
      <c r="C366" s="23">
        <f>ＡＢＣ!O351</f>
        <v>0</v>
      </c>
      <c r="E366" s="87" t="str">
        <f>ＡＢＣ!B351</f>
        <v>うすくちしょうゆ</v>
      </c>
      <c r="F366" s="85">
        <f>ＡＢＣ!C351</f>
        <v>2.2000000000000002</v>
      </c>
      <c r="G366" s="82"/>
      <c r="H366" s="86">
        <f>ＡＢＣ!H351</f>
        <v>0</v>
      </c>
      <c r="I366" s="85">
        <f>ＡＢＣ!I351</f>
        <v>0</v>
      </c>
    </row>
    <row r="367" spans="1:9" ht="18" customHeight="1" x14ac:dyDescent="0.15">
      <c r="A367" s="14">
        <v>36</v>
      </c>
      <c r="B367" s="20">
        <f>ＡＢＣ!N352</f>
        <v>0</v>
      </c>
      <c r="C367" s="23">
        <f>ＡＢＣ!O352</f>
        <v>0</v>
      </c>
      <c r="E367" s="86">
        <f>ＡＢＣ!B352</f>
        <v>0</v>
      </c>
      <c r="F367" s="85">
        <f>ＡＢＣ!C352</f>
        <v>0</v>
      </c>
      <c r="G367" s="82"/>
      <c r="H367" s="86">
        <f>ＡＢＣ!H352</f>
        <v>0</v>
      </c>
      <c r="I367" s="85">
        <f>ＡＢＣ!I352</f>
        <v>0</v>
      </c>
    </row>
    <row r="368" spans="1:9" ht="6.75" customHeight="1" x14ac:dyDescent="0.15">
      <c r="B368" s="18"/>
      <c r="C368" s="19"/>
    </row>
  </sheetData>
  <sheetProtection sheet="1" formatCells="0" formatColumns="0" formatRows="0" insertColumns="0" insertRows="0" insertHyperlinks="0" deleteColumns="0" deleteRows="0" sort="0" autoFilter="0" pivotTables="0"/>
  <mergeCells count="120">
    <mergeCell ref="B330:C330"/>
    <mergeCell ref="E330:F330"/>
    <mergeCell ref="H330:I330"/>
    <mergeCell ref="B326:C326"/>
    <mergeCell ref="E326:F326"/>
    <mergeCell ref="H326:I326"/>
    <mergeCell ref="B282:C282"/>
    <mergeCell ref="E282:F282"/>
    <mergeCell ref="H282:I282"/>
    <mergeCell ref="B283:C283"/>
    <mergeCell ref="E283:F283"/>
    <mergeCell ref="H283:I283"/>
    <mergeCell ref="B284:C284"/>
    <mergeCell ref="E284:F284"/>
    <mergeCell ref="H284:I284"/>
    <mergeCell ref="B329:C329"/>
    <mergeCell ref="E329:F329"/>
    <mergeCell ref="H329:I329"/>
    <mergeCell ref="B327:C327"/>
    <mergeCell ref="E327:F327"/>
    <mergeCell ref="H327:I327"/>
    <mergeCell ref="B328:C328"/>
    <mergeCell ref="E328:F328"/>
    <mergeCell ref="H328:I328"/>
    <mergeCell ref="B281:C281"/>
    <mergeCell ref="E281:F281"/>
    <mergeCell ref="H281:I281"/>
    <mergeCell ref="B237:C237"/>
    <mergeCell ref="E237:F237"/>
    <mergeCell ref="H237:I237"/>
    <mergeCell ref="B190:C190"/>
    <mergeCell ref="E190:F190"/>
    <mergeCell ref="H190:I190"/>
    <mergeCell ref="B191:C191"/>
    <mergeCell ref="E191:F191"/>
    <mergeCell ref="H191:I191"/>
    <mergeCell ref="B192:C192"/>
    <mergeCell ref="E192:F192"/>
    <mergeCell ref="H192:I192"/>
    <mergeCell ref="B238:C238"/>
    <mergeCell ref="E238:F238"/>
    <mergeCell ref="H238:I238"/>
    <mergeCell ref="B235:C235"/>
    <mergeCell ref="E235:F235"/>
    <mergeCell ref="H235:I235"/>
    <mergeCell ref="B236:C236"/>
    <mergeCell ref="E236:F236"/>
    <mergeCell ref="H236:I236"/>
    <mergeCell ref="B188:C188"/>
    <mergeCell ref="E188:F188"/>
    <mergeCell ref="H188:I188"/>
    <mergeCell ref="B189:C189"/>
    <mergeCell ref="E189:F189"/>
    <mergeCell ref="H189:I189"/>
    <mergeCell ref="B145:C145"/>
    <mergeCell ref="E145:F145"/>
    <mergeCell ref="H145:I145"/>
    <mergeCell ref="B143:C143"/>
    <mergeCell ref="E143:F143"/>
    <mergeCell ref="H143:I143"/>
    <mergeCell ref="B144:C144"/>
    <mergeCell ref="E144:F144"/>
    <mergeCell ref="H144:I144"/>
    <mergeCell ref="B146:C146"/>
    <mergeCell ref="E146:F146"/>
    <mergeCell ref="H146:I146"/>
    <mergeCell ref="B54:C54"/>
    <mergeCell ref="E54:F54"/>
    <mergeCell ref="H54:I54"/>
    <mergeCell ref="B142:C142"/>
    <mergeCell ref="E142:F142"/>
    <mergeCell ref="H142:I142"/>
    <mergeCell ref="B98:C98"/>
    <mergeCell ref="E98:F98"/>
    <mergeCell ref="H98:I98"/>
    <mergeCell ref="B99:C99"/>
    <mergeCell ref="E99:F99"/>
    <mergeCell ref="H99:I99"/>
    <mergeCell ref="B100:C100"/>
    <mergeCell ref="E100:F100"/>
    <mergeCell ref="H100:I100"/>
    <mergeCell ref="B4:C4"/>
    <mergeCell ref="E4:F4"/>
    <mergeCell ref="H4:I4"/>
    <mergeCell ref="B5:C5"/>
    <mergeCell ref="E5:F5"/>
    <mergeCell ref="H5:I5"/>
    <mergeCell ref="B51:C51"/>
    <mergeCell ref="E51:F51"/>
    <mergeCell ref="H51:I51"/>
    <mergeCell ref="B8:C8"/>
    <mergeCell ref="E8:F8"/>
    <mergeCell ref="H8:I8"/>
    <mergeCell ref="B50:C50"/>
    <mergeCell ref="E50:F50"/>
    <mergeCell ref="H50:I50"/>
    <mergeCell ref="B234:C234"/>
    <mergeCell ref="E234:F234"/>
    <mergeCell ref="H234:I234"/>
    <mergeCell ref="B280:C280"/>
    <mergeCell ref="E280:F280"/>
    <mergeCell ref="H280:I280"/>
    <mergeCell ref="B6:C6"/>
    <mergeCell ref="E6:F6"/>
    <mergeCell ref="H6:I6"/>
    <mergeCell ref="B7:C7"/>
    <mergeCell ref="E7:F7"/>
    <mergeCell ref="H7:I7"/>
    <mergeCell ref="B52:C52"/>
    <mergeCell ref="E52:F52"/>
    <mergeCell ref="H52:I52"/>
    <mergeCell ref="B96:C96"/>
    <mergeCell ref="E96:F96"/>
    <mergeCell ref="H96:I96"/>
    <mergeCell ref="B97:C97"/>
    <mergeCell ref="E97:F97"/>
    <mergeCell ref="H97:I97"/>
    <mergeCell ref="B53:C53"/>
    <mergeCell ref="E53:F53"/>
    <mergeCell ref="H53:I53"/>
  </mergeCells>
  <phoneticPr fontId="1"/>
  <pageMargins left="0.25" right="0.25" top="0.75" bottom="0.75" header="0.3" footer="0.3"/>
  <pageSetup paperSize="9" scale="96" orientation="portrait" r:id="rId1"/>
  <headerFooter>
    <oddHeader xml:space="preserve">&amp;C                                          詳細献立（各学校の行事に応じて給食が無い日があります。）&amp;RB
</oddHeader>
    <oddFooter>&amp;C&amp;P</oddFooter>
  </headerFooter>
  <rowBreaks count="7" manualBreakCount="7">
    <brk id="46" max="16383" man="1"/>
    <brk id="92" max="16383" man="1"/>
    <brk id="138" max="16383" man="1"/>
    <brk id="184" max="16383" man="1"/>
    <brk id="230" max="16383" man="1"/>
    <brk id="276" max="16383" man="1"/>
    <brk id="3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8"/>
  <sheetViews>
    <sheetView showZeros="0" view="pageBreakPreview" topLeftCell="A13" zoomScale="80" zoomScaleNormal="90" zoomScaleSheetLayoutView="80" workbookViewId="0">
      <selection activeCell="E12" sqref="E12"/>
    </sheetView>
  </sheetViews>
  <sheetFormatPr defaultColWidth="9" defaultRowHeight="13.5" x14ac:dyDescent="0.15"/>
  <cols>
    <col min="1" max="1" width="2" style="14" customWidth="1"/>
    <col min="2" max="2" width="18.75" style="3" customWidth="1"/>
    <col min="3" max="3" width="12.125" style="3" customWidth="1"/>
    <col min="4" max="4" width="1.25" style="3" customWidth="1"/>
    <col min="5" max="5" width="20.25" style="3" customWidth="1"/>
    <col min="6" max="6" width="11.25" style="3" customWidth="1"/>
    <col min="7" max="7" width="1.375" style="3" customWidth="1"/>
    <col min="8" max="8" width="18.75" style="3" customWidth="1"/>
    <col min="9" max="9" width="12.75" style="3" customWidth="1"/>
    <col min="10" max="10" width="1.125" style="3" customWidth="1"/>
    <col min="11" max="16384" width="9" style="3"/>
  </cols>
  <sheetData>
    <row r="1" spans="1:10" ht="6.75" customHeight="1" x14ac:dyDescent="0.15"/>
    <row r="2" spans="1:10" ht="15" customHeight="1" x14ac:dyDescent="0.15">
      <c r="B2" s="81">
        <f>ＡＢＣ!B2</f>
        <v>0</v>
      </c>
      <c r="C2" s="82"/>
      <c r="D2" s="82"/>
      <c r="E2" s="81">
        <f>Ａ!E2</f>
        <v>0</v>
      </c>
      <c r="F2" s="82"/>
      <c r="H2" s="26">
        <f>Ａ!H2</f>
        <v>45810</v>
      </c>
    </row>
    <row r="3" spans="1:10" ht="6" customHeight="1" x14ac:dyDescent="0.15">
      <c r="B3" s="83"/>
      <c r="C3" s="82"/>
      <c r="D3" s="82"/>
      <c r="E3" s="83"/>
      <c r="F3" s="82"/>
      <c r="H3" s="15"/>
    </row>
    <row r="4" spans="1:10" ht="21" customHeight="1" x14ac:dyDescent="0.15">
      <c r="B4" s="112" t="s">
        <v>1</v>
      </c>
      <c r="C4" s="112"/>
      <c r="D4" s="82"/>
      <c r="E4" s="112" t="s">
        <v>1</v>
      </c>
      <c r="F4" s="112"/>
      <c r="H4" s="107" t="s">
        <v>1</v>
      </c>
      <c r="I4" s="108"/>
    </row>
    <row r="5" spans="1:10" ht="21" customHeight="1" x14ac:dyDescent="0.15">
      <c r="B5" s="111" t="str">
        <f>ＡＢＣ!H4</f>
        <v>担々飯</v>
      </c>
      <c r="C5" s="111"/>
      <c r="D5" s="82"/>
      <c r="E5" s="111" t="str">
        <f>ＡＢＣ!N4</f>
        <v>ご飯</v>
      </c>
      <c r="F5" s="111"/>
      <c r="H5" s="109" t="str">
        <f>ＡＢＣ!B4</f>
        <v>ご飯</v>
      </c>
      <c r="I5" s="110"/>
    </row>
    <row r="6" spans="1:10" ht="21" customHeight="1" x14ac:dyDescent="0.15">
      <c r="B6" s="111" t="str">
        <f>ＡＢＣ!H5</f>
        <v>春雨スープ</v>
      </c>
      <c r="C6" s="111"/>
      <c r="D6" s="82"/>
      <c r="E6" s="111" t="str">
        <f>ＡＢＣ!N5</f>
        <v>厚揚げのそぼろ煮</v>
      </c>
      <c r="F6" s="111"/>
      <c r="H6" s="109" t="str">
        <f>ＡＢＣ!B5</f>
        <v>鶏のガーリック揚げ</v>
      </c>
      <c r="I6" s="110"/>
    </row>
    <row r="7" spans="1:10" ht="21" customHeight="1" x14ac:dyDescent="0.15">
      <c r="B7" s="111">
        <f>ＡＢＣ!H6</f>
        <v>0</v>
      </c>
      <c r="C7" s="111"/>
      <c r="D7" s="82"/>
      <c r="E7" s="111" t="str">
        <f>ＡＢＣ!N6</f>
        <v>昆布あえ</v>
      </c>
      <c r="F7" s="111"/>
      <c r="H7" s="109" t="str">
        <f>ＡＢＣ!B6</f>
        <v>きんぴらごぼう</v>
      </c>
      <c r="I7" s="110"/>
    </row>
    <row r="8" spans="1:10" ht="21" customHeight="1" x14ac:dyDescent="0.15">
      <c r="B8" s="111">
        <f>ＡＢＣ!H7</f>
        <v>0</v>
      </c>
      <c r="C8" s="111"/>
      <c r="D8" s="82"/>
      <c r="E8" s="111">
        <f>ＡＢＣ!N7</f>
        <v>0</v>
      </c>
      <c r="F8" s="111"/>
      <c r="H8" s="109" t="str">
        <f>ＡＢＣ!B7</f>
        <v>油揚げの味噌汁</v>
      </c>
      <c r="I8" s="110"/>
    </row>
    <row r="9" spans="1:10" ht="15" customHeight="1" x14ac:dyDescent="0.15">
      <c r="B9" s="93" t="s">
        <v>13</v>
      </c>
      <c r="C9" s="93" t="s">
        <v>14</v>
      </c>
      <c r="D9" s="82"/>
      <c r="E9" s="93" t="s">
        <v>13</v>
      </c>
      <c r="F9" s="93" t="s">
        <v>14</v>
      </c>
      <c r="H9" s="16" t="s">
        <v>13</v>
      </c>
      <c r="I9" s="16" t="s">
        <v>14</v>
      </c>
    </row>
    <row r="10" spans="1:10" ht="18" customHeight="1" x14ac:dyDescent="0.15">
      <c r="A10" s="14">
        <v>1</v>
      </c>
      <c r="B10" s="84" t="str">
        <f>ＡＢＣ!H9</f>
        <v>[ご飯]</v>
      </c>
      <c r="C10" s="85">
        <f>ＡＢＣ!I9</f>
        <v>0</v>
      </c>
      <c r="D10" s="82"/>
      <c r="E10" s="84" t="str">
        <f>ＡＢＣ!N9</f>
        <v>[ご飯]</v>
      </c>
      <c r="F10" s="85">
        <f>ＡＢＣ!O9</f>
        <v>0</v>
      </c>
      <c r="H10" s="20" t="str">
        <f>ＡＢＣ!B9</f>
        <v>[ご飯]</v>
      </c>
      <c r="I10" s="24">
        <f>ＡＢＣ!C9</f>
        <v>0</v>
      </c>
      <c r="J10" s="17"/>
    </row>
    <row r="11" spans="1:10" ht="18" customHeight="1" x14ac:dyDescent="0.15">
      <c r="A11" s="14">
        <v>2</v>
      </c>
      <c r="B11" s="84" t="str">
        <f>ＡＢＣ!H10</f>
        <v>[坦々飯の具]</v>
      </c>
      <c r="C11" s="88">
        <f>ＡＢＣ!I10</f>
        <v>0</v>
      </c>
      <c r="D11" s="82"/>
      <c r="E11" s="86" t="str">
        <f>ＡＢＣ!N10</f>
        <v>[厚揚げのそぼろ煮]</v>
      </c>
      <c r="F11" s="85">
        <f>ＡＢＣ!O10</f>
        <v>0</v>
      </c>
      <c r="H11" s="21" t="str">
        <f>ＡＢＣ!B10</f>
        <v>[鶏のガーリック揚げ]</v>
      </c>
      <c r="I11" s="24">
        <f>ＡＢＣ!C10</f>
        <v>0</v>
      </c>
      <c r="J11" s="17"/>
    </row>
    <row r="12" spans="1:10" ht="18" customHeight="1" x14ac:dyDescent="0.15">
      <c r="A12" s="14">
        <v>3</v>
      </c>
      <c r="B12" s="89" t="str">
        <f>ＡＢＣ!H11</f>
        <v>豚ひき肉</v>
      </c>
      <c r="C12" s="85">
        <f>ＡＢＣ!I11</f>
        <v>35</v>
      </c>
      <c r="D12" s="82"/>
      <c r="E12" s="87" t="str">
        <f>ＡＢＣ!N11</f>
        <v>豚ひき肉</v>
      </c>
      <c r="F12" s="85">
        <f>ＡＢＣ!O11</f>
        <v>31.25</v>
      </c>
      <c r="H12" s="62" t="str">
        <f>ＡＢＣ!B11</f>
        <v>鶏胸肉</v>
      </c>
      <c r="I12" s="24">
        <f>ＡＢＣ!C11</f>
        <v>45</v>
      </c>
      <c r="J12" s="17"/>
    </row>
    <row r="13" spans="1:10" ht="18" customHeight="1" x14ac:dyDescent="0.15">
      <c r="A13" s="14">
        <v>4</v>
      </c>
      <c r="B13" s="89" t="str">
        <f>ＡＢＣ!H12</f>
        <v>まめプラス</v>
      </c>
      <c r="C13" s="85">
        <f>ＡＢＣ!I12</f>
        <v>5</v>
      </c>
      <c r="D13" s="82"/>
      <c r="E13" s="87" t="str">
        <f>ＡＢＣ!N12</f>
        <v>たまねぎ</v>
      </c>
      <c r="F13" s="85">
        <f>ＡＢＣ!O12</f>
        <v>12</v>
      </c>
      <c r="H13" s="62" t="str">
        <f>ＡＢＣ!B12</f>
        <v>ガーリックパウダー</v>
      </c>
      <c r="I13" s="24">
        <f>ＡＢＣ!C12</f>
        <v>0.4</v>
      </c>
      <c r="J13" s="17"/>
    </row>
    <row r="14" spans="1:10" ht="18" customHeight="1" x14ac:dyDescent="0.15">
      <c r="A14" s="14">
        <v>5</v>
      </c>
      <c r="B14" s="89" t="str">
        <f>ＡＢＣ!H13</f>
        <v>たけのこ水煮</v>
      </c>
      <c r="C14" s="85">
        <f>ＡＢＣ!I13</f>
        <v>5</v>
      </c>
      <c r="D14" s="82"/>
      <c r="E14" s="87" t="str">
        <f>ＡＢＣ!N13</f>
        <v>じゃがいも</v>
      </c>
      <c r="F14" s="85">
        <f>ＡＢＣ!O13</f>
        <v>45</v>
      </c>
      <c r="H14" s="62" t="str">
        <f>ＡＢＣ!B13</f>
        <v xml:space="preserve"> 食塩</v>
      </c>
      <c r="I14" s="24">
        <f>ＡＢＣ!C13</f>
        <v>0.1</v>
      </c>
      <c r="J14" s="17"/>
    </row>
    <row r="15" spans="1:10" ht="18" customHeight="1" x14ac:dyDescent="0.15">
      <c r="A15" s="14">
        <v>6</v>
      </c>
      <c r="B15" s="89" t="str">
        <f>ＡＢＣ!H14</f>
        <v>干し椎茸</v>
      </c>
      <c r="C15" s="85">
        <f>ＡＢＣ!I14</f>
        <v>0.5</v>
      </c>
      <c r="D15" s="82"/>
      <c r="E15" s="87" t="str">
        <f>ＡＢＣ!N14</f>
        <v>さやいんげん</v>
      </c>
      <c r="F15" s="85">
        <f>ＡＢＣ!O14</f>
        <v>3.13</v>
      </c>
      <c r="H15" s="62" t="str">
        <f>ＡＢＣ!B14</f>
        <v xml:space="preserve"> 酒</v>
      </c>
      <c r="I15" s="24">
        <f>ＡＢＣ!C14</f>
        <v>1</v>
      </c>
      <c r="J15" s="17"/>
    </row>
    <row r="16" spans="1:10" ht="18" customHeight="1" x14ac:dyDescent="0.15">
      <c r="A16" s="14">
        <v>7</v>
      </c>
      <c r="B16" s="89" t="str">
        <f>ＡＢＣ!H15</f>
        <v>たまねぎ</v>
      </c>
      <c r="C16" s="85">
        <f>ＡＢＣ!I15</f>
        <v>15</v>
      </c>
      <c r="D16" s="82"/>
      <c r="E16" s="87" t="str">
        <f>ＡＢＣ!N15</f>
        <v>にんじん</v>
      </c>
      <c r="F16" s="85">
        <f>ＡＢＣ!O15</f>
        <v>12.5</v>
      </c>
      <c r="H16" s="62" t="str">
        <f>ＡＢＣ!B15</f>
        <v>うすくちしょうゆ</v>
      </c>
      <c r="I16" s="24">
        <f>ＡＢＣ!C15</f>
        <v>1</v>
      </c>
      <c r="J16" s="17"/>
    </row>
    <row r="17" spans="1:10" ht="18" customHeight="1" x14ac:dyDescent="0.15">
      <c r="A17" s="14">
        <v>8</v>
      </c>
      <c r="B17" s="89" t="str">
        <f>ＡＢＣ!H16</f>
        <v>しょうが</v>
      </c>
      <c r="C17" s="85">
        <f>ＡＢＣ!I16</f>
        <v>0.2</v>
      </c>
      <c r="D17" s="82"/>
      <c r="E17" s="87" t="str">
        <f>ＡＢＣ!N16</f>
        <v>突きこんにゃく</v>
      </c>
      <c r="F17" s="85">
        <f>ＡＢＣ!O16</f>
        <v>12.5</v>
      </c>
      <c r="H17" s="62" t="str">
        <f>ＡＢＣ!B16</f>
        <v>かたくり粉</v>
      </c>
      <c r="I17" s="24">
        <f>ＡＢＣ!C16</f>
        <v>5</v>
      </c>
      <c r="J17" s="17"/>
    </row>
    <row r="18" spans="1:10" ht="18" customHeight="1" x14ac:dyDescent="0.15">
      <c r="A18" s="14">
        <v>9</v>
      </c>
      <c r="B18" s="89" t="str">
        <f>ＡＢＣ!H17</f>
        <v>にんにく</v>
      </c>
      <c r="C18" s="85">
        <f>ＡＢＣ!I17</f>
        <v>0.2</v>
      </c>
      <c r="D18" s="82"/>
      <c r="E18" s="87" t="str">
        <f>ＡＢＣ!N17</f>
        <v>冷絹厚揚げ</v>
      </c>
      <c r="F18" s="85">
        <f>ＡＢＣ!O17</f>
        <v>40.909999999999997</v>
      </c>
      <c r="H18" s="62" t="str">
        <f>ＡＢＣ!B17</f>
        <v>揚げ油</v>
      </c>
      <c r="I18" s="24">
        <f>ＡＢＣ!C17</f>
        <v>4</v>
      </c>
      <c r="J18" s="17"/>
    </row>
    <row r="19" spans="1:10" ht="18" customHeight="1" x14ac:dyDescent="0.15">
      <c r="A19" s="14">
        <v>10</v>
      </c>
      <c r="B19" s="89" t="str">
        <f>ＡＢＣ!H18</f>
        <v>オイスターソース</v>
      </c>
      <c r="C19" s="85">
        <f>ＡＢＣ!I18</f>
        <v>1.1000000000000001</v>
      </c>
      <c r="D19" s="82"/>
      <c r="E19" s="87" t="str">
        <f>ＡＢＣ!N18</f>
        <v>干し椎茸</v>
      </c>
      <c r="F19" s="85">
        <f>ＡＢＣ!O18</f>
        <v>1</v>
      </c>
      <c r="H19" s="21">
        <f>ＡＢＣ!B18</f>
        <v>0</v>
      </c>
      <c r="I19" s="24">
        <f>ＡＢＣ!C18</f>
        <v>0</v>
      </c>
      <c r="J19" s="17"/>
    </row>
    <row r="20" spans="1:10" ht="18" customHeight="1" x14ac:dyDescent="0.15">
      <c r="A20" s="14">
        <v>11</v>
      </c>
      <c r="B20" s="89" t="str">
        <f>ＡＢＣ!H19</f>
        <v>三温糖</v>
      </c>
      <c r="C20" s="85">
        <f>ＡＢＣ!I19</f>
        <v>0.4</v>
      </c>
      <c r="D20" s="82"/>
      <c r="E20" s="87" t="str">
        <f>ＡＢＣ!N19</f>
        <v>サラダ油</v>
      </c>
      <c r="F20" s="85">
        <f>ＡＢＣ!O19</f>
        <v>0.3</v>
      </c>
      <c r="H20" s="21" t="str">
        <f>ＡＢＣ!B19</f>
        <v>[きんぴらごぼう]</v>
      </c>
      <c r="I20" s="24">
        <f>ＡＢＣ!C19</f>
        <v>0</v>
      </c>
      <c r="J20" s="17"/>
    </row>
    <row r="21" spans="1:10" ht="18" customHeight="1" x14ac:dyDescent="0.15">
      <c r="A21" s="14">
        <v>12</v>
      </c>
      <c r="B21" s="89" t="str">
        <f>ＡＢＣ!H20</f>
        <v>コチジャン</v>
      </c>
      <c r="C21" s="85">
        <f>ＡＢＣ!I20</f>
        <v>0.3</v>
      </c>
      <c r="D21" s="82"/>
      <c r="E21" s="87" t="str">
        <f>ＡＢＣ!N20</f>
        <v>酒</v>
      </c>
      <c r="F21" s="85">
        <f>ＡＢＣ!O20</f>
        <v>1</v>
      </c>
      <c r="H21" s="62" t="str">
        <f>ＡＢＣ!B20</f>
        <v>豚モモ</v>
      </c>
      <c r="I21" s="24">
        <f>ＡＢＣ!C20</f>
        <v>8</v>
      </c>
      <c r="J21" s="17"/>
    </row>
    <row r="22" spans="1:10" ht="18" customHeight="1" x14ac:dyDescent="0.15">
      <c r="A22" s="14">
        <v>13</v>
      </c>
      <c r="B22" s="89" t="str">
        <f>ＡＢＣ!H21</f>
        <v>調合赤だしみそ</v>
      </c>
      <c r="C22" s="85">
        <f>ＡＢＣ!I21</f>
        <v>4.5</v>
      </c>
      <c r="D22" s="82"/>
      <c r="E22" s="87" t="str">
        <f>ＡＢＣ!N21</f>
        <v>三温糖</v>
      </c>
      <c r="F22" s="85">
        <f>ＡＢＣ!O21</f>
        <v>2</v>
      </c>
      <c r="H22" s="62" t="str">
        <f>ＡＢＣ!B21</f>
        <v>冷凍千切ごぼう</v>
      </c>
      <c r="I22" s="24">
        <f>ＡＢＣ!C21</f>
        <v>16</v>
      </c>
      <c r="J22" s="17"/>
    </row>
    <row r="23" spans="1:10" ht="18" customHeight="1" x14ac:dyDescent="0.15">
      <c r="A23" s="14">
        <v>14</v>
      </c>
      <c r="B23" s="89" t="str">
        <f>ＡＢＣ!H22</f>
        <v>こいくちしょうゆ</v>
      </c>
      <c r="C23" s="85">
        <f>ＡＢＣ!I22</f>
        <v>0.8</v>
      </c>
      <c r="D23" s="82"/>
      <c r="E23" s="87" t="str">
        <f>ＡＢＣ!N22</f>
        <v>本みりん</v>
      </c>
      <c r="F23" s="85">
        <f>ＡＢＣ!O22</f>
        <v>1.3</v>
      </c>
      <c r="H23" s="62" t="str">
        <f>ＡＢＣ!B22</f>
        <v>突きこんにゃく</v>
      </c>
      <c r="I23" s="24">
        <f>ＡＢＣ!C22</f>
        <v>12.5</v>
      </c>
      <c r="J23" s="17"/>
    </row>
    <row r="24" spans="1:10" ht="18" customHeight="1" x14ac:dyDescent="0.15">
      <c r="A24" s="14">
        <v>15</v>
      </c>
      <c r="B24" s="89" t="str">
        <f>ＡＢＣ!H23</f>
        <v>酒</v>
      </c>
      <c r="C24" s="85">
        <f>ＡＢＣ!I23</f>
        <v>1</v>
      </c>
      <c r="D24" s="82"/>
      <c r="E24" s="87" t="str">
        <f>ＡＢＣ!N23</f>
        <v>こいくちしょうゆ</v>
      </c>
      <c r="F24" s="85">
        <f>ＡＢＣ!O23</f>
        <v>3.5</v>
      </c>
      <c r="H24" s="62" t="str">
        <f>ＡＢＣ!B23</f>
        <v>にんじん</v>
      </c>
      <c r="I24" s="24">
        <f>ＡＢＣ!C23</f>
        <v>5</v>
      </c>
      <c r="J24" s="17"/>
    </row>
    <row r="25" spans="1:10" ht="18" customHeight="1" x14ac:dyDescent="0.15">
      <c r="A25" s="14">
        <v>16</v>
      </c>
      <c r="B25" s="89" t="str">
        <f>ＡＢＣ!H24</f>
        <v>こしょう混合</v>
      </c>
      <c r="C25" s="88">
        <f>ＡＢＣ!I24</f>
        <v>0.01</v>
      </c>
      <c r="D25" s="82"/>
      <c r="E25" s="87" t="str">
        <f>ＡＢＣ!N24</f>
        <v>うすくちしょうゆ</v>
      </c>
      <c r="F25" s="85">
        <f>ＡＢＣ!O24</f>
        <v>1.5</v>
      </c>
      <c r="H25" s="62" t="str">
        <f>ＡＢＣ!B24</f>
        <v>きくらげ</v>
      </c>
      <c r="I25" s="24">
        <f>ＡＢＣ!C24</f>
        <v>0.6</v>
      </c>
      <c r="J25" s="17"/>
    </row>
    <row r="26" spans="1:10" ht="18" customHeight="1" x14ac:dyDescent="0.15">
      <c r="A26" s="14">
        <v>17</v>
      </c>
      <c r="B26" s="89" t="str">
        <f>ＡＢＣ!H25</f>
        <v>サラダ油</v>
      </c>
      <c r="C26" s="85">
        <f>ＡＢＣ!I25</f>
        <v>0.3</v>
      </c>
      <c r="D26" s="82"/>
      <c r="E26" s="86">
        <f>ＡＢＣ!N25</f>
        <v>0</v>
      </c>
      <c r="F26" s="85">
        <f>ＡＢＣ!O25</f>
        <v>0</v>
      </c>
      <c r="H26" s="62" t="str">
        <f>ＡＢＣ!B25</f>
        <v>さやいんげん</v>
      </c>
      <c r="I26" s="24">
        <f>ＡＢＣ!C25</f>
        <v>3</v>
      </c>
      <c r="J26" s="17"/>
    </row>
    <row r="27" spans="1:10" ht="18" customHeight="1" x14ac:dyDescent="0.15">
      <c r="A27" s="14">
        <v>18</v>
      </c>
      <c r="B27" s="89" t="str">
        <f>ＡＢＣ!H26</f>
        <v>冷凍ほうれん草</v>
      </c>
      <c r="C27" s="85">
        <f>ＡＢＣ!I26</f>
        <v>15</v>
      </c>
      <c r="D27" s="82"/>
      <c r="E27" s="86" t="str">
        <f>ＡＢＣ!N26</f>
        <v>[昆布和え]</v>
      </c>
      <c r="F27" s="85">
        <f>ＡＢＣ!O26</f>
        <v>0</v>
      </c>
      <c r="H27" s="62" t="str">
        <f>ＡＢＣ!B26</f>
        <v>いりごま</v>
      </c>
      <c r="I27" s="24">
        <f>ＡＢＣ!C26</f>
        <v>1.55</v>
      </c>
      <c r="J27" s="17"/>
    </row>
    <row r="28" spans="1:10" ht="18" customHeight="1" x14ac:dyDescent="0.15">
      <c r="A28" s="14">
        <v>19</v>
      </c>
      <c r="B28" s="89" t="str">
        <f>ＡＢＣ!H27</f>
        <v>もやし</v>
      </c>
      <c r="C28" s="85">
        <f>ＡＢＣ!I27</f>
        <v>15</v>
      </c>
      <c r="D28" s="82"/>
      <c r="E28" s="87" t="str">
        <f>ＡＢＣ!N27</f>
        <v>キャベツ</v>
      </c>
      <c r="F28" s="85">
        <f>ＡＢＣ!O27</f>
        <v>25</v>
      </c>
      <c r="H28" s="62" t="str">
        <f>ＡＢＣ!B27</f>
        <v>三温糖</v>
      </c>
      <c r="I28" s="24">
        <f>ＡＢＣ!C27</f>
        <v>1</v>
      </c>
      <c r="J28" s="17"/>
    </row>
    <row r="29" spans="1:10" ht="18" customHeight="1" x14ac:dyDescent="0.15">
      <c r="A29" s="14">
        <v>20</v>
      </c>
      <c r="B29" s="89" t="str">
        <f>ＡＢＣ!H28</f>
        <v>にんじん</v>
      </c>
      <c r="C29" s="85">
        <f>ＡＢＣ!I28</f>
        <v>5.36</v>
      </c>
      <c r="D29" s="82"/>
      <c r="E29" s="87" t="str">
        <f>ＡＢＣ!N28</f>
        <v>きゅうり</v>
      </c>
      <c r="F29" s="85">
        <f>ＡＢＣ!O28</f>
        <v>15</v>
      </c>
      <c r="H29" s="62" t="str">
        <f>ＡＢＣ!B28</f>
        <v>こいくちしょうゆ</v>
      </c>
      <c r="I29" s="24">
        <f>ＡＢＣ!C28</f>
        <v>2</v>
      </c>
      <c r="J29" s="17"/>
    </row>
    <row r="30" spans="1:10" ht="18" customHeight="1" x14ac:dyDescent="0.15">
      <c r="A30" s="14">
        <v>21</v>
      </c>
      <c r="B30" s="89" t="str">
        <f>ＡＢＣ!H29</f>
        <v>キャベツ</v>
      </c>
      <c r="C30" s="85">
        <f>ＡＢＣ!I29</f>
        <v>15</v>
      </c>
      <c r="D30" s="82"/>
      <c r="E30" s="87" t="str">
        <f>ＡＢＣ!N29</f>
        <v>もやし</v>
      </c>
      <c r="F30" s="85">
        <f>ＡＢＣ!O29</f>
        <v>10</v>
      </c>
      <c r="H30" s="62" t="str">
        <f>ＡＢＣ!B29</f>
        <v>うすくちしょうゆ</v>
      </c>
      <c r="I30" s="24">
        <f>ＡＢＣ!C29</f>
        <v>0.2</v>
      </c>
      <c r="J30" s="17"/>
    </row>
    <row r="31" spans="1:10" ht="18" customHeight="1" x14ac:dyDescent="0.15">
      <c r="A31" s="14">
        <v>22</v>
      </c>
      <c r="B31" s="89" t="str">
        <f>ＡＢＣ!H30</f>
        <v>青じそドレッシング</v>
      </c>
      <c r="C31" s="85">
        <f>ＡＢＣ!I30</f>
        <v>4</v>
      </c>
      <c r="D31" s="82"/>
      <c r="E31" s="87" t="str">
        <f>ＡＢＣ!N30</f>
        <v>にんじん</v>
      </c>
      <c r="F31" s="85">
        <f>ＡＢＣ!O30</f>
        <v>5</v>
      </c>
      <c r="H31" s="62" t="str">
        <f>ＡＢＣ!B30</f>
        <v>本みりん</v>
      </c>
      <c r="I31" s="24">
        <f>ＡＢＣ!C30</f>
        <v>0.5</v>
      </c>
      <c r="J31" s="17"/>
    </row>
    <row r="32" spans="1:10" ht="18" customHeight="1" x14ac:dyDescent="0.15">
      <c r="A32" s="14">
        <v>23</v>
      </c>
      <c r="B32" s="89" t="str">
        <f>ＡＢＣ!H31</f>
        <v>食塩</v>
      </c>
      <c r="C32" s="85">
        <f>ＡＢＣ!I31</f>
        <v>0.1</v>
      </c>
      <c r="D32" s="82"/>
      <c r="E32" s="87" t="str">
        <f>ＡＢＣ!N31</f>
        <v>塩昆布</v>
      </c>
      <c r="F32" s="85">
        <f>ＡＢＣ!O31</f>
        <v>1.5</v>
      </c>
      <c r="H32" s="62" t="str">
        <f>ＡＢＣ!B31</f>
        <v>サラダ油</v>
      </c>
      <c r="I32" s="24">
        <f>ＡＢＣ!C31</f>
        <v>0.3</v>
      </c>
      <c r="J32" s="17"/>
    </row>
    <row r="33" spans="1:10" ht="18" customHeight="1" x14ac:dyDescent="0.15">
      <c r="A33" s="14">
        <v>24</v>
      </c>
      <c r="B33" s="84" t="str">
        <f>ＡＢＣ!H32</f>
        <v>[春雨スープ]</v>
      </c>
      <c r="C33" s="85">
        <f>ＡＢＣ!I32</f>
        <v>0</v>
      </c>
      <c r="D33" s="82"/>
      <c r="E33" s="87" t="str">
        <f>ＡＢＣ!N32</f>
        <v>こいくちしょうゆ</v>
      </c>
      <c r="F33" s="85">
        <f>ＡＢＣ!O32</f>
        <v>0.2</v>
      </c>
      <c r="H33" s="21">
        <f>ＡＢＣ!B32</f>
        <v>0</v>
      </c>
      <c r="I33" s="24">
        <f>ＡＢＣ!C32</f>
        <v>0</v>
      </c>
      <c r="J33" s="17"/>
    </row>
    <row r="34" spans="1:10" ht="18" customHeight="1" x14ac:dyDescent="0.15">
      <c r="A34" s="14">
        <v>25</v>
      </c>
      <c r="B34" s="89" t="str">
        <f>ＡＢＣ!H33</f>
        <v>カットベーコン</v>
      </c>
      <c r="C34" s="88">
        <f>ＡＢＣ!I33</f>
        <v>8</v>
      </c>
      <c r="D34" s="82"/>
      <c r="E34" s="86">
        <f>ＡＢＣ!N33</f>
        <v>0</v>
      </c>
      <c r="F34" s="85">
        <f>ＡＢＣ!O33</f>
        <v>0</v>
      </c>
      <c r="H34" s="21" t="str">
        <f>ＡＢＣ!B33</f>
        <v>[油揚げの味噌汁]</v>
      </c>
      <c r="I34" s="24">
        <f>ＡＢＣ!C33</f>
        <v>0</v>
      </c>
      <c r="J34" s="17"/>
    </row>
    <row r="35" spans="1:10" ht="18" customHeight="1" x14ac:dyDescent="0.15">
      <c r="A35" s="14">
        <v>26</v>
      </c>
      <c r="B35" s="89" t="str">
        <f>ＡＢＣ!H34</f>
        <v>たまねぎ</v>
      </c>
      <c r="C35" s="85">
        <f>ＡＢＣ!I34</f>
        <v>12</v>
      </c>
      <c r="D35" s="82"/>
      <c r="E35" s="86">
        <f>ＡＢＣ!N34</f>
        <v>0</v>
      </c>
      <c r="F35" s="85">
        <f>ＡＢＣ!O34</f>
        <v>0</v>
      </c>
      <c r="H35" s="62" t="str">
        <f>ＡＢＣ!B34</f>
        <v>カット油揚げ</v>
      </c>
      <c r="I35" s="24">
        <f>ＡＢＣ!C34</f>
        <v>8</v>
      </c>
      <c r="J35" s="17"/>
    </row>
    <row r="36" spans="1:10" ht="18" customHeight="1" x14ac:dyDescent="0.15">
      <c r="A36" s="14">
        <v>27</v>
      </c>
      <c r="B36" s="89" t="str">
        <f>ＡＢＣ!H35</f>
        <v>冷凍コーン</v>
      </c>
      <c r="C36" s="85">
        <f>ＡＢＣ!I35</f>
        <v>5</v>
      </c>
      <c r="D36" s="82"/>
      <c r="E36" s="86">
        <f>ＡＢＣ!N35</f>
        <v>0</v>
      </c>
      <c r="F36" s="85">
        <f>ＡＢＣ!O35</f>
        <v>0</v>
      </c>
      <c r="H36" s="62" t="str">
        <f>ＡＢＣ!B35</f>
        <v>だいこん</v>
      </c>
      <c r="I36" s="24">
        <f>ＡＢＣ!C35</f>
        <v>15</v>
      </c>
      <c r="J36" s="17"/>
    </row>
    <row r="37" spans="1:10" ht="18" customHeight="1" x14ac:dyDescent="0.15">
      <c r="A37" s="14">
        <v>28</v>
      </c>
      <c r="B37" s="89" t="str">
        <f>ＡＢＣ!H36</f>
        <v>きくらげ</v>
      </c>
      <c r="C37" s="85">
        <f>ＡＢＣ!I36</f>
        <v>0.5</v>
      </c>
      <c r="D37" s="82"/>
      <c r="E37" s="86">
        <f>ＡＢＣ!N36</f>
        <v>0</v>
      </c>
      <c r="F37" s="85">
        <f>ＡＢＣ!O36</f>
        <v>0</v>
      </c>
      <c r="H37" s="62" t="str">
        <f>ＡＢＣ!B36</f>
        <v>冷凍ほぐしｴﾉｷ茸</v>
      </c>
      <c r="I37" s="24">
        <f>ＡＢＣ!C36</f>
        <v>4</v>
      </c>
      <c r="J37" s="17"/>
    </row>
    <row r="38" spans="1:10" ht="18" customHeight="1" x14ac:dyDescent="0.15">
      <c r="A38" s="14">
        <v>29</v>
      </c>
      <c r="B38" s="89" t="str">
        <f>ＡＢＣ!H37</f>
        <v>冷凍チンゲンサイ</v>
      </c>
      <c r="C38" s="85">
        <f>ＡＢＣ!I37</f>
        <v>8</v>
      </c>
      <c r="D38" s="82"/>
      <c r="E38" s="86">
        <f>ＡＢＣ!N37</f>
        <v>0</v>
      </c>
      <c r="F38" s="85">
        <f>ＡＢＣ!O37</f>
        <v>0</v>
      </c>
      <c r="H38" s="62" t="str">
        <f>ＡＢＣ!B37</f>
        <v>カットわかめ</v>
      </c>
      <c r="I38" s="24">
        <f>ＡＢＣ!C37</f>
        <v>0.5</v>
      </c>
      <c r="J38" s="17"/>
    </row>
    <row r="39" spans="1:10" ht="18" customHeight="1" x14ac:dyDescent="0.15">
      <c r="A39" s="14">
        <v>30</v>
      </c>
      <c r="B39" s="89" t="str">
        <f>ＡＢＣ!H38</f>
        <v>春雨</v>
      </c>
      <c r="C39" s="85">
        <f>ＡＢＣ!I38</f>
        <v>5</v>
      </c>
      <c r="D39" s="82"/>
      <c r="E39" s="86">
        <f>ＡＢＣ!N38</f>
        <v>0</v>
      </c>
      <c r="F39" s="85">
        <f>ＡＢＣ!O38</f>
        <v>0</v>
      </c>
      <c r="H39" s="62" t="str">
        <f>ＡＢＣ!B38</f>
        <v>いりこだし用</v>
      </c>
      <c r="I39" s="24">
        <f>ＡＢＣ!C38</f>
        <v>0.7</v>
      </c>
      <c r="J39" s="17"/>
    </row>
    <row r="40" spans="1:10" ht="18" customHeight="1" x14ac:dyDescent="0.15">
      <c r="A40" s="14">
        <v>31</v>
      </c>
      <c r="B40" s="89" t="str">
        <f>ＡＢＣ!H39</f>
        <v>がらスープ（チキン）</v>
      </c>
      <c r="C40" s="85">
        <f>ＡＢＣ!I39</f>
        <v>3</v>
      </c>
      <c r="D40" s="82"/>
      <c r="E40" s="86">
        <f>ＡＢＣ!N39</f>
        <v>0</v>
      </c>
      <c r="F40" s="85">
        <f>ＡＢＣ!O39</f>
        <v>0</v>
      </c>
      <c r="H40" s="62" t="str">
        <f>ＡＢＣ!B39</f>
        <v>削りぶし</v>
      </c>
      <c r="I40" s="24">
        <f>ＡＢＣ!C39</f>
        <v>1.3</v>
      </c>
      <c r="J40" s="17"/>
    </row>
    <row r="41" spans="1:10" ht="18" customHeight="1" x14ac:dyDescent="0.15">
      <c r="A41" s="14">
        <v>32</v>
      </c>
      <c r="B41" s="89" t="str">
        <f>ＡＢＣ!H40</f>
        <v>食塩</v>
      </c>
      <c r="C41" s="85">
        <f>ＡＢＣ!I40</f>
        <v>0.3</v>
      </c>
      <c r="D41" s="82"/>
      <c r="E41" s="86">
        <f>ＡＢＣ!N40</f>
        <v>0</v>
      </c>
      <c r="F41" s="85">
        <f>ＡＢＣ!O40</f>
        <v>0</v>
      </c>
      <c r="H41" s="62" t="str">
        <f>ＡＢＣ!B40</f>
        <v>みそ</v>
      </c>
      <c r="I41" s="24">
        <f>ＡＢＣ!C40</f>
        <v>8</v>
      </c>
      <c r="J41" s="17"/>
    </row>
    <row r="42" spans="1:10" ht="18" customHeight="1" x14ac:dyDescent="0.15">
      <c r="A42" s="14">
        <v>33</v>
      </c>
      <c r="B42" s="89" t="str">
        <f>ＡＢＣ!H41</f>
        <v>うすくちしょうゆ</v>
      </c>
      <c r="C42" s="85">
        <f>ＡＢＣ!I41</f>
        <v>2</v>
      </c>
      <c r="D42" s="82"/>
      <c r="E42" s="86">
        <f>ＡＢＣ!N41</f>
        <v>0</v>
      </c>
      <c r="F42" s="85">
        <f>ＡＢＣ!O41</f>
        <v>0</v>
      </c>
      <c r="H42" s="62">
        <f>ＡＢＣ!B41</f>
        <v>0</v>
      </c>
      <c r="I42" s="24">
        <f>ＡＢＣ!C41</f>
        <v>0</v>
      </c>
      <c r="J42" s="17"/>
    </row>
    <row r="43" spans="1:10" ht="18" customHeight="1" x14ac:dyDescent="0.15">
      <c r="A43" s="14">
        <v>34</v>
      </c>
      <c r="B43" s="89" t="str">
        <f>ＡＢＣ!H42</f>
        <v>酒</v>
      </c>
      <c r="C43" s="85">
        <f>ＡＢＣ!I42</f>
        <v>0.5</v>
      </c>
      <c r="D43" s="82"/>
      <c r="E43" s="86">
        <f>ＡＢＣ!N42</f>
        <v>0</v>
      </c>
      <c r="F43" s="85">
        <f>ＡＢＣ!O42</f>
        <v>0</v>
      </c>
      <c r="H43" s="21">
        <f>ＡＢＣ!B42</f>
        <v>0</v>
      </c>
      <c r="I43" s="24">
        <f>ＡＢＣ!C42</f>
        <v>0</v>
      </c>
      <c r="J43" s="17"/>
    </row>
    <row r="44" spans="1:10" ht="18" customHeight="1" x14ac:dyDescent="0.15">
      <c r="A44" s="14">
        <v>35</v>
      </c>
      <c r="B44" s="89" t="str">
        <f>ＡＢＣ!H43</f>
        <v>こしょう混合</v>
      </c>
      <c r="C44" s="85">
        <f>ＡＢＣ!I43</f>
        <v>0.01</v>
      </c>
      <c r="D44" s="82"/>
      <c r="E44" s="86">
        <f>ＡＢＣ!N43</f>
        <v>0</v>
      </c>
      <c r="F44" s="85">
        <f>ＡＢＣ!O43</f>
        <v>0</v>
      </c>
      <c r="H44" s="21">
        <f>ＡＢＣ!B43</f>
        <v>0</v>
      </c>
      <c r="I44" s="24">
        <f>ＡＢＣ!C43</f>
        <v>0</v>
      </c>
      <c r="J44" s="17"/>
    </row>
    <row r="45" spans="1:10" ht="18" customHeight="1" x14ac:dyDescent="0.15">
      <c r="A45" s="14">
        <v>36</v>
      </c>
      <c r="B45" s="89" t="str">
        <f>ＡＢＣ!H44</f>
        <v>サラダ油</v>
      </c>
      <c r="C45" s="85">
        <f>ＡＢＣ!I44</f>
        <v>0.3</v>
      </c>
      <c r="D45" s="82"/>
      <c r="E45" s="86">
        <f>ＡＢＣ!N44</f>
        <v>0</v>
      </c>
      <c r="F45" s="85">
        <f>ＡＢＣ!O44</f>
        <v>0</v>
      </c>
      <c r="H45" s="21">
        <f>ＡＢＣ!B44</f>
        <v>0</v>
      </c>
      <c r="I45" s="24">
        <f>ＡＢＣ!C44</f>
        <v>0</v>
      </c>
      <c r="J45" s="17"/>
    </row>
    <row r="46" spans="1:10" ht="6.75" customHeight="1" x14ac:dyDescent="0.15"/>
    <row r="47" spans="1:10" ht="6.75" customHeight="1" x14ac:dyDescent="0.15"/>
    <row r="48" spans="1:10" ht="15" customHeight="1" x14ac:dyDescent="0.15">
      <c r="B48" s="26">
        <f>Ａ!B48</f>
        <v>45811</v>
      </c>
      <c r="E48" s="26">
        <f>Ａ!E48</f>
        <v>45812</v>
      </c>
      <c r="H48" s="26">
        <f>Ａ!H48</f>
        <v>45813</v>
      </c>
    </row>
    <row r="49" spans="1:9" ht="6" customHeight="1" x14ac:dyDescent="0.15">
      <c r="B49" s="15"/>
      <c r="E49" s="15"/>
      <c r="H49" s="15"/>
    </row>
    <row r="50" spans="1:9" ht="21" customHeight="1" x14ac:dyDescent="0.15">
      <c r="B50" s="107" t="s">
        <v>1</v>
      </c>
      <c r="C50" s="108"/>
      <c r="E50" s="107" t="s">
        <v>1</v>
      </c>
      <c r="F50" s="108"/>
      <c r="H50" s="107" t="s">
        <v>1</v>
      </c>
      <c r="I50" s="108"/>
    </row>
    <row r="51" spans="1:9" ht="21" customHeight="1" x14ac:dyDescent="0.15">
      <c r="B51" s="109" t="str">
        <f>ＡＢＣ!H48</f>
        <v>チキンカレー</v>
      </c>
      <c r="C51" s="110"/>
      <c r="E51" s="109" t="str">
        <f>ＡＢＣ!N48</f>
        <v>ご飯</v>
      </c>
      <c r="F51" s="110"/>
      <c r="H51" s="109" t="str">
        <f>ＡＢＣ!B48</f>
        <v>ご飯</v>
      </c>
      <c r="I51" s="110"/>
    </row>
    <row r="52" spans="1:9" ht="21" customHeight="1" x14ac:dyDescent="0.15">
      <c r="B52" s="109" t="str">
        <f>ＡＢＣ!H49</f>
        <v>ビーンズサラダ</v>
      </c>
      <c r="C52" s="110"/>
      <c r="E52" s="109" t="str">
        <f>ＡＢＣ!N49</f>
        <v>焼き餃子</v>
      </c>
      <c r="F52" s="110"/>
      <c r="H52" s="109" t="str">
        <f>ＡＢＣ!B49</f>
        <v>きびなごのカリカリフライ</v>
      </c>
      <c r="I52" s="110"/>
    </row>
    <row r="53" spans="1:9" ht="21" customHeight="1" x14ac:dyDescent="0.15">
      <c r="B53" s="109">
        <f>ＡＢＣ!H50</f>
        <v>0</v>
      </c>
      <c r="C53" s="110"/>
      <c r="E53" s="109" t="str">
        <f>ＡＢＣ!N50</f>
        <v>キャベツの中華炒め</v>
      </c>
      <c r="F53" s="110"/>
      <c r="H53" s="109" t="str">
        <f>ＡＢＣ!B50</f>
        <v>ほうれんそうの和え物</v>
      </c>
      <c r="I53" s="110"/>
    </row>
    <row r="54" spans="1:9" ht="21" customHeight="1" x14ac:dyDescent="0.15">
      <c r="B54" s="109">
        <f>ＡＢＣ!H51</f>
        <v>0</v>
      </c>
      <c r="C54" s="110"/>
      <c r="E54" s="109" t="str">
        <f>ＡＢＣ!N51</f>
        <v>豆腐とえのきのスープ</v>
      </c>
      <c r="F54" s="110"/>
      <c r="H54" s="109" t="str">
        <f>ＡＢＣ!B51</f>
        <v>けんちん汁</v>
      </c>
      <c r="I54" s="110"/>
    </row>
    <row r="55" spans="1:9" ht="15" customHeight="1" x14ac:dyDescent="0.15">
      <c r="B55" s="16" t="s">
        <v>289</v>
      </c>
      <c r="C55" s="16" t="s">
        <v>290</v>
      </c>
      <c r="E55" s="16" t="s">
        <v>289</v>
      </c>
      <c r="F55" s="16" t="s">
        <v>290</v>
      </c>
      <c r="H55" s="16" t="s">
        <v>289</v>
      </c>
      <c r="I55" s="16" t="s">
        <v>290</v>
      </c>
    </row>
    <row r="56" spans="1:9" ht="18" customHeight="1" x14ac:dyDescent="0.15">
      <c r="A56" s="14">
        <v>1</v>
      </c>
      <c r="B56" s="20" t="str">
        <f>ＡＢＣ!H53</f>
        <v>[ご飯]</v>
      </c>
      <c r="C56" s="24">
        <f>ＡＢＣ!I53</f>
        <v>80</v>
      </c>
      <c r="E56" s="20" t="str">
        <f>ＡＢＣ!N53</f>
        <v>[ご飯]</v>
      </c>
      <c r="F56" s="24">
        <f>ＡＢＣ!O53</f>
        <v>80</v>
      </c>
      <c r="H56" s="20" t="str">
        <f>ＡＢＣ!B53</f>
        <v>[ご飯]</v>
      </c>
      <c r="I56" s="24">
        <f>ＡＢＣ!C53</f>
        <v>80</v>
      </c>
    </row>
    <row r="57" spans="1:9" ht="18" customHeight="1" x14ac:dyDescent="0.15">
      <c r="A57" s="14">
        <v>2</v>
      </c>
      <c r="B57" s="20" t="str">
        <f>ＡＢＣ!H54</f>
        <v>[チキンカレー]</v>
      </c>
      <c r="C57" s="22">
        <f>ＡＢＣ!I54</f>
        <v>0</v>
      </c>
      <c r="E57" s="21">
        <f>ＡＢＣ!N54</f>
        <v>0</v>
      </c>
      <c r="F57" s="24">
        <f>ＡＢＣ!O54</f>
        <v>0</v>
      </c>
      <c r="H57" s="21" t="str">
        <f>ＡＢＣ!B54</f>
        <v>[きびなごのカリカリフライ]</v>
      </c>
      <c r="I57" s="24">
        <f>ＡＢＣ!C54</f>
        <v>0</v>
      </c>
    </row>
    <row r="58" spans="1:9" ht="18" customHeight="1" x14ac:dyDescent="0.15">
      <c r="A58" s="14">
        <v>3</v>
      </c>
      <c r="B58" s="61" t="str">
        <f>ＡＢＣ!H55</f>
        <v>鶏モモ肉</v>
      </c>
      <c r="C58" s="23">
        <f>ＡＢＣ!I55</f>
        <v>30</v>
      </c>
      <c r="E58" s="21" t="str">
        <f>ＡＢＣ!N55</f>
        <v>[焼き餃子]</v>
      </c>
      <c r="F58" s="24">
        <f>ＡＢＣ!O55</f>
        <v>0</v>
      </c>
      <c r="H58" s="62" t="str">
        <f>ＡＢＣ!B55</f>
        <v>きびなごのカリカリフライ</v>
      </c>
      <c r="I58" s="24" t="str">
        <f>ＡＢＣ!C55</f>
        <v>3個</v>
      </c>
    </row>
    <row r="59" spans="1:9" ht="18" customHeight="1" x14ac:dyDescent="0.15">
      <c r="A59" s="14">
        <v>4</v>
      </c>
      <c r="B59" s="61" t="str">
        <f>ＡＢＣ!H56</f>
        <v>じゃがいも</v>
      </c>
      <c r="C59" s="23">
        <f>ＡＢＣ!I56</f>
        <v>40</v>
      </c>
      <c r="E59" s="62" t="str">
        <f>ＡＢＣ!N56</f>
        <v>ぎょうざ</v>
      </c>
      <c r="F59" s="24" t="str">
        <f>ＡＢＣ!O56</f>
        <v>2ヶ</v>
      </c>
      <c r="H59" s="62" t="str">
        <f>ＡＢＣ!B56</f>
        <v>揚げ油</v>
      </c>
      <c r="I59" s="24">
        <f>ＡＢＣ!C56</f>
        <v>3</v>
      </c>
    </row>
    <row r="60" spans="1:9" ht="18" customHeight="1" x14ac:dyDescent="0.15">
      <c r="A60" s="14">
        <v>5</v>
      </c>
      <c r="B60" s="61" t="str">
        <f>ＡＢＣ!H57</f>
        <v>たまねぎ</v>
      </c>
      <c r="C60" s="23">
        <f>ＡＢＣ!I57</f>
        <v>20</v>
      </c>
      <c r="E60" s="21">
        <f>ＡＢＣ!N57</f>
        <v>0</v>
      </c>
      <c r="F60" s="24">
        <f>ＡＢＣ!O57</f>
        <v>0</v>
      </c>
      <c r="H60" s="21">
        <f>ＡＢＣ!B57</f>
        <v>0</v>
      </c>
      <c r="I60" s="24">
        <f>ＡＢＣ!C57</f>
        <v>0</v>
      </c>
    </row>
    <row r="61" spans="1:9" ht="18" customHeight="1" x14ac:dyDescent="0.15">
      <c r="A61" s="14">
        <v>6</v>
      </c>
      <c r="B61" s="61" t="str">
        <f>ＡＢＣ!H58</f>
        <v>ソテーオニオン</v>
      </c>
      <c r="C61" s="23">
        <f>ＡＢＣ!I58</f>
        <v>20</v>
      </c>
      <c r="E61" s="21" t="str">
        <f>ＡＢＣ!N58</f>
        <v>[キャベツの中華炒め]</v>
      </c>
      <c r="F61" s="24">
        <f>ＡＢＣ!O58</f>
        <v>0</v>
      </c>
      <c r="H61" s="21" t="str">
        <f>ＡＢＣ!B58</f>
        <v>[ほうれんそうのあえもの]</v>
      </c>
      <c r="I61" s="24">
        <f>ＡＢＣ!C58</f>
        <v>0</v>
      </c>
    </row>
    <row r="62" spans="1:9" ht="18" customHeight="1" x14ac:dyDescent="0.15">
      <c r="A62" s="14">
        <v>7</v>
      </c>
      <c r="B62" s="61" t="str">
        <f>ＡＢＣ!H59</f>
        <v>にんじん</v>
      </c>
      <c r="C62" s="23">
        <f>ＡＢＣ!I59</f>
        <v>12.5</v>
      </c>
      <c r="E62" s="62" t="str">
        <f>ＡＢＣ!N59</f>
        <v>鶏モモ肉</v>
      </c>
      <c r="F62" s="24">
        <f>ＡＢＣ!O59</f>
        <v>12</v>
      </c>
      <c r="H62" s="62" t="str">
        <f>ＡＢＣ!B59</f>
        <v>オーシャンキング</v>
      </c>
      <c r="I62" s="24">
        <f>ＡＢＣ!C59</f>
        <v>5</v>
      </c>
    </row>
    <row r="63" spans="1:9" ht="18" customHeight="1" x14ac:dyDescent="0.15">
      <c r="A63" s="14">
        <v>8</v>
      </c>
      <c r="B63" s="61" t="str">
        <f>ＡＢＣ!H60</f>
        <v>にんにく</v>
      </c>
      <c r="C63" s="23">
        <f>ＡＢＣ!I60</f>
        <v>0.3</v>
      </c>
      <c r="E63" s="62" t="str">
        <f>ＡＢＣ!N60</f>
        <v>キャベツ</v>
      </c>
      <c r="F63" s="24">
        <f>ＡＢＣ!O60</f>
        <v>15</v>
      </c>
      <c r="H63" s="62" t="str">
        <f>ＡＢＣ!B60</f>
        <v>カットほうれんそう</v>
      </c>
      <c r="I63" s="24">
        <f>ＡＢＣ!C60</f>
        <v>20</v>
      </c>
    </row>
    <row r="64" spans="1:9" ht="18" customHeight="1" x14ac:dyDescent="0.15">
      <c r="A64" s="14">
        <v>9</v>
      </c>
      <c r="B64" s="61" t="str">
        <f>ＡＢＣ!H61</f>
        <v>カレールーフレーク</v>
      </c>
      <c r="C64" s="23">
        <f>ＡＢＣ!I61</f>
        <v>9.4</v>
      </c>
      <c r="E64" s="62" t="str">
        <f>ＡＢＣ!N61</f>
        <v>もやし</v>
      </c>
      <c r="F64" s="24">
        <f>ＡＢＣ!O61</f>
        <v>15</v>
      </c>
      <c r="H64" s="62" t="str">
        <f>ＡＢＣ!B61</f>
        <v>もやし</v>
      </c>
      <c r="I64" s="24">
        <f>ＡＢＣ!C61</f>
        <v>17</v>
      </c>
    </row>
    <row r="65" spans="1:9" ht="18" customHeight="1" x14ac:dyDescent="0.15">
      <c r="A65" s="14">
        <v>10</v>
      </c>
      <c r="B65" s="61" t="str">
        <f>ＡＢＣ!H62</f>
        <v>ディナーカレー</v>
      </c>
      <c r="C65" s="23">
        <f>ＡＢＣ!I62</f>
        <v>1.6</v>
      </c>
      <c r="E65" s="62" t="str">
        <f>ＡＢＣ!N62</f>
        <v>にんじん</v>
      </c>
      <c r="F65" s="24">
        <f>ＡＢＣ!O62</f>
        <v>5</v>
      </c>
      <c r="H65" s="62" t="str">
        <f>ＡＢＣ!B62</f>
        <v>きゅうり</v>
      </c>
      <c r="I65" s="24">
        <f>ＡＢＣ!C62</f>
        <v>12</v>
      </c>
    </row>
    <row r="66" spans="1:9" ht="18" customHeight="1" x14ac:dyDescent="0.15">
      <c r="A66" s="14">
        <v>11</v>
      </c>
      <c r="B66" s="61" t="str">
        <f>ＡＢＣ!H63</f>
        <v>粉チーズ</v>
      </c>
      <c r="C66" s="23">
        <f>ＡＢＣ!I63</f>
        <v>1.07</v>
      </c>
      <c r="E66" s="62" t="str">
        <f>ＡＢＣ!N63</f>
        <v>青ピーマン</v>
      </c>
      <c r="F66" s="24">
        <f>ＡＢＣ!O63</f>
        <v>5</v>
      </c>
      <c r="H66" s="62" t="str">
        <f>ＡＢＣ!B63</f>
        <v>野菜いっぱい和風ドレッシング</v>
      </c>
      <c r="I66" s="24">
        <f>ＡＢＣ!C63</f>
        <v>4.2</v>
      </c>
    </row>
    <row r="67" spans="1:9" ht="18" customHeight="1" x14ac:dyDescent="0.15">
      <c r="A67" s="14">
        <v>12</v>
      </c>
      <c r="B67" s="61" t="str">
        <f>ＡＢＣ!H64</f>
        <v>スキムミルク</v>
      </c>
      <c r="C67" s="23">
        <f>ＡＢＣ!I64</f>
        <v>1.05</v>
      </c>
      <c r="E67" s="62" t="str">
        <f>ＡＢＣ!N64</f>
        <v>冷凍コーン</v>
      </c>
      <c r="F67" s="24">
        <f>ＡＢＣ!O64</f>
        <v>5</v>
      </c>
      <c r="H67" s="62" t="str">
        <f>ＡＢＣ!B64</f>
        <v>食塩</v>
      </c>
      <c r="I67" s="24">
        <f>ＡＢＣ!C64</f>
        <v>0.1</v>
      </c>
    </row>
    <row r="68" spans="1:9" ht="18" customHeight="1" x14ac:dyDescent="0.15">
      <c r="A68" s="14">
        <v>13</v>
      </c>
      <c r="B68" s="61" t="str">
        <f>ＡＢＣ!H65</f>
        <v>トマトケチャップ</v>
      </c>
      <c r="C68" s="23">
        <f>ＡＢＣ!I65</f>
        <v>3</v>
      </c>
      <c r="E68" s="62" t="str">
        <f>ＡＢＣ!N65</f>
        <v>こいくちしょうゆ</v>
      </c>
      <c r="F68" s="24">
        <f>ＡＢＣ!O65</f>
        <v>0.6</v>
      </c>
      <c r="H68" s="21">
        <f>ＡＢＣ!B65</f>
        <v>0</v>
      </c>
      <c r="I68" s="24">
        <f>ＡＢＣ!C65</f>
        <v>0</v>
      </c>
    </row>
    <row r="69" spans="1:9" ht="18" customHeight="1" x14ac:dyDescent="0.15">
      <c r="A69" s="14">
        <v>14</v>
      </c>
      <c r="B69" s="61" t="str">
        <f>ＡＢＣ!H66</f>
        <v>赤ワイン</v>
      </c>
      <c r="C69" s="23">
        <f>ＡＢＣ!I66</f>
        <v>1</v>
      </c>
      <c r="E69" s="62" t="str">
        <f>ＡＢＣ!N66</f>
        <v>酒</v>
      </c>
      <c r="F69" s="24">
        <f>ＡＢＣ!O66</f>
        <v>0.5</v>
      </c>
      <c r="H69" s="21" t="str">
        <f>ＡＢＣ!B66</f>
        <v>[けんちん汁]</v>
      </c>
      <c r="I69" s="24">
        <f>ＡＢＣ!C66</f>
        <v>0</v>
      </c>
    </row>
    <row r="70" spans="1:9" ht="18" customHeight="1" x14ac:dyDescent="0.15">
      <c r="A70" s="14">
        <v>15</v>
      </c>
      <c r="B70" s="61" t="str">
        <f>ＡＢＣ!H67</f>
        <v>ウスターソ－ス</v>
      </c>
      <c r="C70" s="23">
        <f>ＡＢＣ!I67</f>
        <v>0.5</v>
      </c>
      <c r="E70" s="62" t="str">
        <f>ＡＢＣ!N67</f>
        <v>食塩</v>
      </c>
      <c r="F70" s="24">
        <f>ＡＢＣ!O67</f>
        <v>0.2</v>
      </c>
      <c r="H70" s="62" t="str">
        <f>ＡＢＣ!B67</f>
        <v>鶏モモ肉</v>
      </c>
      <c r="I70" s="24">
        <f>ＡＢＣ!C67</f>
        <v>8</v>
      </c>
    </row>
    <row r="71" spans="1:9" ht="18" customHeight="1" x14ac:dyDescent="0.15">
      <c r="A71" s="14">
        <v>16</v>
      </c>
      <c r="B71" s="61" t="str">
        <f>ＡＢＣ!H68</f>
        <v>こいくちしょうゆ</v>
      </c>
      <c r="C71" s="22">
        <f>ＡＢＣ!I68</f>
        <v>0.4</v>
      </c>
      <c r="E71" s="62" t="str">
        <f>ＡＢＣ!N68</f>
        <v>こしょう混合</v>
      </c>
      <c r="F71" s="24">
        <f>ＡＢＣ!O68</f>
        <v>0.01</v>
      </c>
      <c r="H71" s="62" t="str">
        <f>ＡＢＣ!B68</f>
        <v>冷凍豆腐</v>
      </c>
      <c r="I71" s="24">
        <f>ＡＢＣ!C68</f>
        <v>15</v>
      </c>
    </row>
    <row r="72" spans="1:9" ht="18" customHeight="1" x14ac:dyDescent="0.15">
      <c r="A72" s="14">
        <v>17</v>
      </c>
      <c r="B72" s="61" t="str">
        <f>ＡＢＣ!H69</f>
        <v>食塩</v>
      </c>
      <c r="C72" s="23">
        <f>ＡＢＣ!I69</f>
        <v>0.1</v>
      </c>
      <c r="E72" s="62" t="str">
        <f>ＡＢＣ!N69</f>
        <v>ごま油</v>
      </c>
      <c r="F72" s="24">
        <f>ＡＢＣ!O69</f>
        <v>0.3</v>
      </c>
      <c r="H72" s="62" t="str">
        <f>ＡＢＣ!B69</f>
        <v>だいこん</v>
      </c>
      <c r="I72" s="24">
        <f>ＡＢＣ!C69</f>
        <v>15</v>
      </c>
    </row>
    <row r="73" spans="1:9" ht="18" customHeight="1" x14ac:dyDescent="0.15">
      <c r="A73" s="14">
        <v>18</v>
      </c>
      <c r="B73" s="61" t="str">
        <f>ＡＢＣ!H70</f>
        <v>こしょう混合</v>
      </c>
      <c r="C73" s="23">
        <f>ＡＢＣ!I70</f>
        <v>0.01</v>
      </c>
      <c r="E73" s="21">
        <f>ＡＢＣ!N70</f>
        <v>0</v>
      </c>
      <c r="F73" s="24">
        <f>ＡＢＣ!O70</f>
        <v>0</v>
      </c>
      <c r="H73" s="62" t="str">
        <f>ＡＢＣ!B70</f>
        <v>（冷）里芋</v>
      </c>
      <c r="I73" s="24">
        <f>ＡＢＣ!C70</f>
        <v>12</v>
      </c>
    </row>
    <row r="74" spans="1:9" ht="18" customHeight="1" x14ac:dyDescent="0.15">
      <c r="A74" s="14">
        <v>19</v>
      </c>
      <c r="B74" s="61" t="str">
        <f>ＡＢＣ!H71</f>
        <v>　サラダ油</v>
      </c>
      <c r="C74" s="23">
        <f>ＡＢＣ!I71</f>
        <v>0.3</v>
      </c>
      <c r="E74" s="21" t="str">
        <f>ＡＢＣ!N71</f>
        <v>[豆腐とえのきのスープ]</v>
      </c>
      <c r="F74" s="24">
        <f>ＡＢＣ!O71</f>
        <v>0</v>
      </c>
      <c r="H74" s="62" t="str">
        <f>ＡＢＣ!B71</f>
        <v>突きこんにゃく</v>
      </c>
      <c r="I74" s="24">
        <f>ＡＢＣ!C71</f>
        <v>10</v>
      </c>
    </row>
    <row r="75" spans="1:9" ht="18" customHeight="1" x14ac:dyDescent="0.15">
      <c r="A75" s="14">
        <v>20</v>
      </c>
      <c r="B75" s="20">
        <f>ＡＢＣ!H72</f>
        <v>0</v>
      </c>
      <c r="C75" s="23">
        <f>ＡＢＣ!I72</f>
        <v>0</v>
      </c>
      <c r="E75" s="62" t="str">
        <f>ＡＢＣ!N72</f>
        <v>冷凍豆腐</v>
      </c>
      <c r="F75" s="24">
        <f>ＡＢＣ!O72</f>
        <v>17</v>
      </c>
      <c r="H75" s="62" t="str">
        <f>ＡＢＣ!B72</f>
        <v>にんじん</v>
      </c>
      <c r="I75" s="24">
        <f>ＡＢＣ!C72</f>
        <v>5</v>
      </c>
    </row>
    <row r="76" spans="1:9" ht="18" customHeight="1" x14ac:dyDescent="0.15">
      <c r="A76" s="14">
        <v>21</v>
      </c>
      <c r="B76" s="20" t="str">
        <f>ＡＢＣ!H73</f>
        <v>[ビーンズサラダ]</v>
      </c>
      <c r="C76" s="23">
        <f>ＡＢＣ!I73</f>
        <v>0</v>
      </c>
      <c r="E76" s="62" t="str">
        <f>ＡＢＣ!N73</f>
        <v>たまねぎ</v>
      </c>
      <c r="F76" s="24">
        <f>ＡＢＣ!O73</f>
        <v>17</v>
      </c>
      <c r="H76" s="62" t="str">
        <f>ＡＢＣ!B73</f>
        <v>干し椎茸</v>
      </c>
      <c r="I76" s="24">
        <f>ＡＢＣ!C73</f>
        <v>0.5</v>
      </c>
    </row>
    <row r="77" spans="1:9" ht="18" customHeight="1" x14ac:dyDescent="0.15">
      <c r="A77" s="14">
        <v>22</v>
      </c>
      <c r="B77" s="61" t="str">
        <f>ＡＢＣ!H74</f>
        <v>まぐろ油漬け</v>
      </c>
      <c r="C77" s="23">
        <f>ＡＢＣ!I74</f>
        <v>5</v>
      </c>
      <c r="E77" s="62" t="str">
        <f>ＡＢＣ!N74</f>
        <v>冷凍ほぐしｴﾉｷ茸</v>
      </c>
      <c r="F77" s="24">
        <f>ＡＢＣ!O74</f>
        <v>7</v>
      </c>
      <c r="H77" s="62" t="str">
        <f>ＡＢＣ!B74</f>
        <v>中ねぎ</v>
      </c>
      <c r="I77" s="24">
        <f>ＡＢＣ!C74</f>
        <v>2.8</v>
      </c>
    </row>
    <row r="78" spans="1:9" ht="18" customHeight="1" x14ac:dyDescent="0.15">
      <c r="A78" s="14">
        <v>23</v>
      </c>
      <c r="B78" s="61" t="str">
        <f>ＡＢＣ!H75</f>
        <v>キャベツ</v>
      </c>
      <c r="C78" s="23">
        <f>ＡＢＣ!I75</f>
        <v>25</v>
      </c>
      <c r="E78" s="62" t="str">
        <f>ＡＢＣ!N75</f>
        <v>にんじん</v>
      </c>
      <c r="F78" s="24">
        <f>ＡＢＣ!O75</f>
        <v>5</v>
      </c>
      <c r="H78" s="62" t="str">
        <f>ＡＢＣ!B75</f>
        <v>うすくちしょうゆ</v>
      </c>
      <c r="I78" s="24">
        <f>ＡＢＣ!C75</f>
        <v>1.8</v>
      </c>
    </row>
    <row r="79" spans="1:9" ht="18" customHeight="1" x14ac:dyDescent="0.15">
      <c r="A79" s="14">
        <v>24</v>
      </c>
      <c r="B79" s="61" t="str">
        <f>ＡＢＣ!H76</f>
        <v>国産ミックスビーンズ</v>
      </c>
      <c r="C79" s="23">
        <f>ＡＢＣ!I76</f>
        <v>10</v>
      </c>
      <c r="E79" s="62" t="str">
        <f>ＡＢＣ!N76</f>
        <v>きくらげ</v>
      </c>
      <c r="F79" s="24">
        <f>ＡＢＣ!O76</f>
        <v>0.5</v>
      </c>
      <c r="H79" s="62" t="str">
        <f>ＡＢＣ!B76</f>
        <v>本みりん</v>
      </c>
      <c r="I79" s="24">
        <f>ＡＢＣ!C76</f>
        <v>0.5</v>
      </c>
    </row>
    <row r="80" spans="1:9" ht="18" customHeight="1" x14ac:dyDescent="0.15">
      <c r="A80" s="14">
        <v>25</v>
      </c>
      <c r="B80" s="61" t="str">
        <f>ＡＢＣ!H77</f>
        <v>冷凍枝豆</v>
      </c>
      <c r="C80" s="22">
        <f>ＡＢＣ!I77</f>
        <v>5</v>
      </c>
      <c r="E80" s="62" t="str">
        <f>ＡＢＣ!N77</f>
        <v>国産小松菜カット</v>
      </c>
      <c r="F80" s="24">
        <f>ＡＢＣ!O77</f>
        <v>7</v>
      </c>
      <c r="H80" s="62" t="str">
        <f>ＡＢＣ!B77</f>
        <v>酒</v>
      </c>
      <c r="I80" s="24">
        <f>ＡＢＣ!C77</f>
        <v>0.5</v>
      </c>
    </row>
    <row r="81" spans="1:9" ht="18" customHeight="1" x14ac:dyDescent="0.15">
      <c r="A81" s="14">
        <v>26</v>
      </c>
      <c r="B81" s="61" t="str">
        <f>ＡＢＣ!H78</f>
        <v>冷凍コーン</v>
      </c>
      <c r="C81" s="23">
        <f>ＡＢＣ!I78</f>
        <v>5</v>
      </c>
      <c r="E81" s="62" t="str">
        <f>ＡＢＣ!N78</f>
        <v>がらスープ</v>
      </c>
      <c r="F81" s="24">
        <f>ＡＢＣ!O78</f>
        <v>3</v>
      </c>
      <c r="H81" s="62" t="str">
        <f>ＡＢＣ!B78</f>
        <v>食塩</v>
      </c>
      <c r="I81" s="24">
        <f>ＡＢＣ!C78</f>
        <v>0.1</v>
      </c>
    </row>
    <row r="82" spans="1:9" ht="18" customHeight="1" x14ac:dyDescent="0.15">
      <c r="A82" s="14">
        <v>27</v>
      </c>
      <c r="B82" s="61" t="str">
        <f>ＡＢＣ!H79</f>
        <v>ﾉﾝｴｯｸﾞﾏﾖﾈｰｽﾞﾀｲﾌﾟ</v>
      </c>
      <c r="C82" s="23">
        <f>ＡＢＣ!I79</f>
        <v>4</v>
      </c>
      <c r="E82" s="62" t="str">
        <f>ＡＢＣ!N79</f>
        <v>うすくちしょうゆ</v>
      </c>
      <c r="F82" s="24">
        <f>ＡＢＣ!O79</f>
        <v>3</v>
      </c>
      <c r="H82" s="62" t="str">
        <f>ＡＢＣ!B79</f>
        <v>だし昆布</v>
      </c>
      <c r="I82" s="24">
        <f>ＡＢＣ!C79</f>
        <v>0.7</v>
      </c>
    </row>
    <row r="83" spans="1:9" ht="18" customHeight="1" x14ac:dyDescent="0.15">
      <c r="A83" s="14">
        <v>28</v>
      </c>
      <c r="B83" s="61" t="str">
        <f>ＡＢＣ!H80</f>
        <v>うすくちしょうゆ</v>
      </c>
      <c r="C83" s="23">
        <f>ＡＢＣ!I80</f>
        <v>0.3</v>
      </c>
      <c r="E83" s="62" t="str">
        <f>ＡＢＣ!N80</f>
        <v>こいくちしょうゆ</v>
      </c>
      <c r="F83" s="24">
        <f>ＡＢＣ!O80</f>
        <v>0.3</v>
      </c>
      <c r="H83" s="62" t="str">
        <f>ＡＢＣ!B80</f>
        <v>削りぶし</v>
      </c>
      <c r="I83" s="24">
        <f>ＡＢＣ!C80</f>
        <v>1.3</v>
      </c>
    </row>
    <row r="84" spans="1:9" ht="18" customHeight="1" x14ac:dyDescent="0.15">
      <c r="A84" s="14">
        <v>29</v>
      </c>
      <c r="B84" s="61" t="str">
        <f>ＡＢＣ!H81</f>
        <v>穀物酢</v>
      </c>
      <c r="C84" s="23">
        <f>ＡＢＣ!I81</f>
        <v>0.3</v>
      </c>
      <c r="E84" s="62" t="str">
        <f>ＡＢＣ!N81</f>
        <v>酒</v>
      </c>
      <c r="F84" s="24">
        <f>ＡＢＣ!O81</f>
        <v>0.5</v>
      </c>
      <c r="H84" s="62" t="str">
        <f>ＡＢＣ!B81</f>
        <v>サラダ油</v>
      </c>
      <c r="I84" s="24">
        <f>ＡＢＣ!C81</f>
        <v>0.2</v>
      </c>
    </row>
    <row r="85" spans="1:9" ht="18" customHeight="1" x14ac:dyDescent="0.15">
      <c r="A85" s="14">
        <v>30</v>
      </c>
      <c r="B85" s="61" t="str">
        <f>ＡＢＣ!H82</f>
        <v>食塩</v>
      </c>
      <c r="C85" s="23">
        <f>ＡＢＣ!I82</f>
        <v>0.1</v>
      </c>
      <c r="E85" s="62" t="str">
        <f>ＡＢＣ!N82</f>
        <v>食塩</v>
      </c>
      <c r="F85" s="24">
        <f>ＡＢＣ!O82</f>
        <v>0.3</v>
      </c>
      <c r="H85" s="21">
        <f>ＡＢＣ!B82</f>
        <v>0</v>
      </c>
      <c r="I85" s="24">
        <f>ＡＢＣ!C82</f>
        <v>0</v>
      </c>
    </row>
    <row r="86" spans="1:9" ht="18" customHeight="1" x14ac:dyDescent="0.15">
      <c r="A86" s="14">
        <v>31</v>
      </c>
      <c r="B86" s="61" t="str">
        <f>ＡＢＣ!H83</f>
        <v>こしょう混合</v>
      </c>
      <c r="C86" s="23">
        <f>ＡＢＣ!I83</f>
        <v>0.01</v>
      </c>
      <c r="E86" s="62" t="str">
        <f>ＡＢＣ!N83</f>
        <v>こしょう混合</v>
      </c>
      <c r="F86" s="24">
        <f>ＡＢＣ!O83</f>
        <v>0.01</v>
      </c>
      <c r="H86" s="21">
        <f>ＡＢＣ!B83</f>
        <v>0</v>
      </c>
      <c r="I86" s="24">
        <f>ＡＢＣ!C83</f>
        <v>0</v>
      </c>
    </row>
    <row r="87" spans="1:9" ht="18" customHeight="1" x14ac:dyDescent="0.15">
      <c r="A87" s="14">
        <v>32</v>
      </c>
      <c r="B87" s="20">
        <f>ＡＢＣ!H84</f>
        <v>0</v>
      </c>
      <c r="C87" s="23">
        <f>ＡＢＣ!I84</f>
        <v>0</v>
      </c>
      <c r="E87" s="62" t="str">
        <f>ＡＢＣ!N84</f>
        <v>サラダ油</v>
      </c>
      <c r="F87" s="24">
        <f>ＡＢＣ!O84</f>
        <v>0.3</v>
      </c>
      <c r="H87" s="21">
        <f>ＡＢＣ!B84</f>
        <v>0</v>
      </c>
      <c r="I87" s="24">
        <f>ＡＢＣ!C84</f>
        <v>0</v>
      </c>
    </row>
    <row r="88" spans="1:9" ht="18" customHeight="1" x14ac:dyDescent="0.15">
      <c r="A88" s="14">
        <v>33</v>
      </c>
      <c r="B88" s="20">
        <f>ＡＢＣ!H85</f>
        <v>0</v>
      </c>
      <c r="C88" s="23">
        <f>ＡＢＣ!I85</f>
        <v>0</v>
      </c>
      <c r="E88" s="21">
        <f>ＡＢＣ!N85</f>
        <v>0</v>
      </c>
      <c r="F88" s="24">
        <f>ＡＢＣ!O85</f>
        <v>0</v>
      </c>
      <c r="H88" s="21">
        <f>ＡＢＣ!B85</f>
        <v>0</v>
      </c>
      <c r="I88" s="24">
        <f>ＡＢＣ!C85</f>
        <v>0</v>
      </c>
    </row>
    <row r="89" spans="1:9" ht="18" customHeight="1" x14ac:dyDescent="0.15">
      <c r="A89" s="14">
        <v>34</v>
      </c>
      <c r="B89" s="20">
        <f>ＡＢＣ!H86</f>
        <v>0</v>
      </c>
      <c r="C89" s="23">
        <f>ＡＢＣ!I86</f>
        <v>0</v>
      </c>
      <c r="E89" s="21">
        <f>ＡＢＣ!N86</f>
        <v>0</v>
      </c>
      <c r="F89" s="24">
        <f>ＡＢＣ!O86</f>
        <v>0</v>
      </c>
      <c r="H89" s="21">
        <f>ＡＢＣ!B86</f>
        <v>0</v>
      </c>
      <c r="I89" s="24">
        <f>ＡＢＣ!C86</f>
        <v>0</v>
      </c>
    </row>
    <row r="90" spans="1:9" ht="18" customHeight="1" x14ac:dyDescent="0.15">
      <c r="A90" s="14">
        <v>35</v>
      </c>
      <c r="B90" s="20">
        <f>ＡＢＣ!H87</f>
        <v>0</v>
      </c>
      <c r="C90" s="23">
        <f>ＡＢＣ!I87</f>
        <v>0</v>
      </c>
      <c r="E90" s="21">
        <f>ＡＢＣ!N87</f>
        <v>0</v>
      </c>
      <c r="F90" s="24">
        <f>ＡＢＣ!O87</f>
        <v>0</v>
      </c>
      <c r="H90" s="21">
        <f>ＡＢＣ!B87</f>
        <v>0</v>
      </c>
      <c r="I90" s="24">
        <f>ＡＢＣ!C87</f>
        <v>0</v>
      </c>
    </row>
    <row r="91" spans="1:9" ht="18" customHeight="1" x14ac:dyDescent="0.15">
      <c r="A91" s="14">
        <v>36</v>
      </c>
      <c r="B91" s="20">
        <f>ＡＢＣ!H88</f>
        <v>0</v>
      </c>
      <c r="C91" s="23">
        <f>ＡＢＣ!I88</f>
        <v>0</v>
      </c>
      <c r="E91" s="21">
        <f>ＡＢＣ!N88</f>
        <v>0</v>
      </c>
      <c r="F91" s="24">
        <f>ＡＢＣ!O88</f>
        <v>0</v>
      </c>
      <c r="H91" s="21">
        <f>ＡＢＣ!B88</f>
        <v>0</v>
      </c>
      <c r="I91" s="24">
        <f>ＡＢＣ!C88</f>
        <v>0</v>
      </c>
    </row>
    <row r="92" spans="1:9" ht="6.75" customHeight="1" x14ac:dyDescent="0.15"/>
    <row r="93" spans="1:9" ht="6.75" customHeight="1" x14ac:dyDescent="0.15"/>
    <row r="94" spans="1:9" ht="15" customHeight="1" x14ac:dyDescent="0.15">
      <c r="B94" s="26">
        <f>Ａ!B94</f>
        <v>45814</v>
      </c>
      <c r="E94" s="26">
        <f>Ａ!E94</f>
        <v>45818</v>
      </c>
      <c r="H94" s="26">
        <f>Ａ!H94</f>
        <v>45819</v>
      </c>
    </row>
    <row r="95" spans="1:9" ht="6" customHeight="1" x14ac:dyDescent="0.15">
      <c r="B95" s="15"/>
      <c r="E95" s="15"/>
      <c r="H95" s="15"/>
    </row>
    <row r="96" spans="1:9" ht="21" customHeight="1" x14ac:dyDescent="0.15">
      <c r="B96" s="107" t="s">
        <v>1</v>
      </c>
      <c r="C96" s="108"/>
      <c r="E96" s="107" t="s">
        <v>1</v>
      </c>
      <c r="F96" s="108"/>
      <c r="H96" s="107" t="s">
        <v>1</v>
      </c>
      <c r="I96" s="108"/>
    </row>
    <row r="97" spans="1:9" ht="21" customHeight="1" x14ac:dyDescent="0.15">
      <c r="B97" s="109" t="str">
        <f>ＡＢＣ!H92</f>
        <v>少なめご飯</v>
      </c>
      <c r="C97" s="110"/>
      <c r="E97" s="109" t="str">
        <f>ＡＢＣ!N92</f>
        <v>ご飯</v>
      </c>
      <c r="F97" s="110"/>
      <c r="H97" s="109" t="str">
        <f>ＡＢＣ!B92</f>
        <v>ご飯</v>
      </c>
      <c r="I97" s="110"/>
    </row>
    <row r="98" spans="1:9" ht="21" customHeight="1" x14ac:dyDescent="0.15">
      <c r="B98" s="109" t="str">
        <f>ＡＢＣ!H93</f>
        <v>ふりかけ</v>
      </c>
      <c r="C98" s="110"/>
      <c r="E98" s="109" t="str">
        <f>ＡＢＣ!N93</f>
        <v>ユーリンチー</v>
      </c>
      <c r="F98" s="110"/>
      <c r="H98" s="109" t="str">
        <f>ＡＢＣ!B93</f>
        <v>白身魚の香草焼き</v>
      </c>
      <c r="I98" s="110"/>
    </row>
    <row r="99" spans="1:9" ht="21" customHeight="1" x14ac:dyDescent="0.15">
      <c r="B99" s="109" t="str">
        <f>ＡＢＣ!H94</f>
        <v>焼きうどん</v>
      </c>
      <c r="C99" s="110"/>
      <c r="E99" s="109" t="str">
        <f>ＡＢＣ!N94</f>
        <v>ナムル</v>
      </c>
      <c r="F99" s="110"/>
      <c r="H99" s="109" t="str">
        <f>ＡＢＣ!B94</f>
        <v>ほうれんそうの炒め物</v>
      </c>
      <c r="I99" s="110"/>
    </row>
    <row r="100" spans="1:9" ht="21" customHeight="1" x14ac:dyDescent="0.15">
      <c r="B100" s="109" t="str">
        <f>ＡＢＣ!H95</f>
        <v>フルーツ和え</v>
      </c>
      <c r="C100" s="110"/>
      <c r="E100" s="109" t="str">
        <f>ＡＢＣ!N95</f>
        <v>五目スープ</v>
      </c>
      <c r="F100" s="110"/>
      <c r="H100" s="109" t="str">
        <f>ＡＢＣ!B95</f>
        <v>豚汁</v>
      </c>
      <c r="I100" s="110"/>
    </row>
    <row r="101" spans="1:9" ht="15" customHeight="1" x14ac:dyDescent="0.15">
      <c r="B101" s="16" t="s">
        <v>289</v>
      </c>
      <c r="C101" s="16" t="s">
        <v>290</v>
      </c>
      <c r="E101" s="16" t="s">
        <v>289</v>
      </c>
      <c r="F101" s="16" t="s">
        <v>290</v>
      </c>
      <c r="H101" s="16" t="s">
        <v>289</v>
      </c>
      <c r="I101" s="16" t="s">
        <v>290</v>
      </c>
    </row>
    <row r="102" spans="1:9" ht="18" customHeight="1" x14ac:dyDescent="0.15">
      <c r="A102" s="14">
        <v>1</v>
      </c>
      <c r="B102" s="20" t="str">
        <f>ＡＢＣ!H97</f>
        <v>[少なめご飯]</v>
      </c>
      <c r="C102" s="24">
        <f>ＡＢＣ!I97</f>
        <v>80</v>
      </c>
      <c r="E102" s="20" t="str">
        <f>ＡＢＣ!N97</f>
        <v>[ご飯]</v>
      </c>
      <c r="F102" s="24">
        <f>ＡＢＣ!O97</f>
        <v>80</v>
      </c>
      <c r="H102" s="20" t="str">
        <f>ＡＢＣ!B97</f>
        <v>[ご飯]</v>
      </c>
      <c r="I102" s="24">
        <f>ＡＢＣ!C97</f>
        <v>80</v>
      </c>
    </row>
    <row r="103" spans="1:9" ht="18" customHeight="1" x14ac:dyDescent="0.15">
      <c r="A103" s="14">
        <v>2</v>
      </c>
      <c r="B103" s="20" t="str">
        <f>ＡＢＣ!H98</f>
        <v>[ふりかけ]</v>
      </c>
      <c r="C103" s="22">
        <f>ＡＢＣ!I98</f>
        <v>0</v>
      </c>
      <c r="E103" s="21" t="str">
        <f>ＡＢＣ!N98</f>
        <v>[ユーリンチー]</v>
      </c>
      <c r="F103" s="24">
        <f>ＡＢＣ!O98</f>
        <v>0</v>
      </c>
      <c r="H103" s="21">
        <f>ＡＢＣ!B98</f>
        <v>0</v>
      </c>
      <c r="I103" s="24">
        <f>ＡＢＣ!C98</f>
        <v>0</v>
      </c>
    </row>
    <row r="104" spans="1:9" ht="18" customHeight="1" x14ac:dyDescent="0.15">
      <c r="A104" s="14">
        <v>3</v>
      </c>
      <c r="B104" s="61" t="str">
        <f>ＡＢＣ!H99</f>
        <v>さけぱっぱ</v>
      </c>
      <c r="C104" s="23" t="str">
        <f>ＡＢＣ!I99</f>
        <v>1個</v>
      </c>
      <c r="E104" s="62" t="str">
        <f>ＡＢＣ!N99</f>
        <v>鶏モモ肉</v>
      </c>
      <c r="F104" s="24">
        <f>ＡＢＣ!O99</f>
        <v>50</v>
      </c>
      <c r="H104" s="21" t="str">
        <f>ＡＢＣ!B99</f>
        <v>[白身魚の香草焼き]</v>
      </c>
      <c r="I104" s="24">
        <f>ＡＢＣ!C99</f>
        <v>0</v>
      </c>
    </row>
    <row r="105" spans="1:9" ht="18" customHeight="1" x14ac:dyDescent="0.15">
      <c r="A105" s="14">
        <v>4</v>
      </c>
      <c r="B105" s="20">
        <f>ＡＢＣ!H100</f>
        <v>0</v>
      </c>
      <c r="C105" s="23">
        <f>ＡＢＣ!I100</f>
        <v>0</v>
      </c>
      <c r="E105" s="62" t="str">
        <f>ＡＢＣ!N100</f>
        <v>食塩</v>
      </c>
      <c r="F105" s="24">
        <f>ＡＢＣ!O100</f>
        <v>0.1</v>
      </c>
      <c r="H105" s="62" t="str">
        <f>ＡＢＣ!B100</f>
        <v>ホキ　50ｇ</v>
      </c>
      <c r="I105" s="24" t="str">
        <f>ＡＢＣ!C100</f>
        <v>1個</v>
      </c>
    </row>
    <row r="106" spans="1:9" ht="18" customHeight="1" x14ac:dyDescent="0.15">
      <c r="A106" s="14">
        <v>5</v>
      </c>
      <c r="B106" s="20" t="str">
        <f>ＡＢＣ!H101</f>
        <v>[焼きうどん]</v>
      </c>
      <c r="C106" s="23">
        <f>ＡＢＣ!I101</f>
        <v>0</v>
      </c>
      <c r="E106" s="62" t="str">
        <f>ＡＢＣ!N101</f>
        <v>酒</v>
      </c>
      <c r="F106" s="24">
        <f>ＡＢＣ!O101</f>
        <v>1</v>
      </c>
      <c r="H106" s="62" t="str">
        <f>ＡＢＣ!B101</f>
        <v>香草焼きシーズニング</v>
      </c>
      <c r="I106" s="24">
        <f>ＡＢＣ!C101</f>
        <v>1</v>
      </c>
    </row>
    <row r="107" spans="1:9" ht="18" customHeight="1" x14ac:dyDescent="0.15">
      <c r="A107" s="14">
        <v>6</v>
      </c>
      <c r="B107" s="61" t="str">
        <f>ＡＢＣ!H102</f>
        <v>冷凍うどん</v>
      </c>
      <c r="C107" s="23">
        <f>ＡＢＣ!I102</f>
        <v>55</v>
      </c>
      <c r="E107" s="62" t="str">
        <f>ＡＢＣ!N102</f>
        <v>にんにく</v>
      </c>
      <c r="F107" s="24">
        <f>ＡＢＣ!O102</f>
        <v>0.2</v>
      </c>
      <c r="H107" s="62" t="str">
        <f>ＡＢＣ!B102</f>
        <v>うすくちしょうゆ</v>
      </c>
      <c r="I107" s="24">
        <f>ＡＢＣ!C102</f>
        <v>0.2</v>
      </c>
    </row>
    <row r="108" spans="1:9" ht="18" customHeight="1" x14ac:dyDescent="0.15">
      <c r="A108" s="14">
        <v>7</v>
      </c>
      <c r="B108" s="61" t="str">
        <f>ＡＢＣ!H103</f>
        <v>豚モモ</v>
      </c>
      <c r="C108" s="23">
        <f>ＡＢＣ!I103</f>
        <v>30</v>
      </c>
      <c r="E108" s="62" t="str">
        <f>ＡＢＣ!N103</f>
        <v>しょうが</v>
      </c>
      <c r="F108" s="24">
        <f>ＡＢＣ!O103</f>
        <v>0.2</v>
      </c>
      <c r="H108" s="62" t="str">
        <f>ＡＢＣ!B103</f>
        <v>酒</v>
      </c>
      <c r="I108" s="24">
        <f>ＡＢＣ!C103</f>
        <v>1</v>
      </c>
    </row>
    <row r="109" spans="1:9" ht="18" customHeight="1" x14ac:dyDescent="0.15">
      <c r="A109" s="14">
        <v>8</v>
      </c>
      <c r="B109" s="61" t="str">
        <f>ＡＢＣ!H104</f>
        <v>冷凍イカ</v>
      </c>
      <c r="C109" s="23">
        <f>ＡＢＣ!I104</f>
        <v>8</v>
      </c>
      <c r="E109" s="62" t="str">
        <f>ＡＢＣ!N104</f>
        <v>かたくり粉</v>
      </c>
      <c r="F109" s="24">
        <f>ＡＢＣ!O104</f>
        <v>6</v>
      </c>
      <c r="H109" s="21" t="str">
        <f>ＡＢＣ!B104</f>
        <v>　サラダ油</v>
      </c>
      <c r="I109" s="24">
        <f>ＡＢＣ!C104</f>
        <v>1</v>
      </c>
    </row>
    <row r="110" spans="1:9" ht="18" customHeight="1" x14ac:dyDescent="0.15">
      <c r="A110" s="14">
        <v>9</v>
      </c>
      <c r="B110" s="61" t="str">
        <f>ＡＢＣ!H105</f>
        <v>たまねぎ</v>
      </c>
      <c r="C110" s="23">
        <f>ＡＢＣ!I105</f>
        <v>25</v>
      </c>
      <c r="E110" s="62" t="str">
        <f>ＡＢＣ!N105</f>
        <v>揚げ油</v>
      </c>
      <c r="F110" s="24">
        <f>ＡＢＣ!O105</f>
        <v>4.5</v>
      </c>
      <c r="H110" s="21">
        <f>ＡＢＣ!B105</f>
        <v>0</v>
      </c>
      <c r="I110" s="24">
        <f>ＡＢＣ!C105</f>
        <v>0</v>
      </c>
    </row>
    <row r="111" spans="1:9" ht="18" customHeight="1" x14ac:dyDescent="0.15">
      <c r="A111" s="14">
        <v>10</v>
      </c>
      <c r="B111" s="61" t="str">
        <f>ＡＢＣ!H106</f>
        <v>もやし</v>
      </c>
      <c r="C111" s="23">
        <f>ＡＢＣ!I106</f>
        <v>17</v>
      </c>
      <c r="E111" s="62" t="str">
        <f>ＡＢＣ!N106</f>
        <v>根深ねぎ</v>
      </c>
      <c r="F111" s="24">
        <f>ＡＢＣ!O106</f>
        <v>3</v>
      </c>
      <c r="H111" s="62" t="str">
        <f>ＡＢＣ!B106</f>
        <v>[ほうれんそうの炒め物]</v>
      </c>
      <c r="I111" s="24">
        <f>ＡＢＣ!C106</f>
        <v>0</v>
      </c>
    </row>
    <row r="112" spans="1:9" ht="18" customHeight="1" x14ac:dyDescent="0.15">
      <c r="A112" s="14">
        <v>11</v>
      </c>
      <c r="B112" s="61" t="str">
        <f>ＡＢＣ!H107</f>
        <v>国産小松菜カット</v>
      </c>
      <c r="C112" s="23">
        <f>ＡＢＣ!I107</f>
        <v>10</v>
      </c>
      <c r="E112" s="62" t="str">
        <f>ＡＢＣ!N107</f>
        <v>こいくちしょうゆ</v>
      </c>
      <c r="F112" s="24">
        <f>ＡＢＣ!O107</f>
        <v>2</v>
      </c>
      <c r="H112" s="62" t="str">
        <f>ＡＢＣ!B107</f>
        <v>冷凍ほうれん草</v>
      </c>
      <c r="I112" s="24">
        <f>ＡＢＣ!C107</f>
        <v>17</v>
      </c>
    </row>
    <row r="113" spans="1:9" ht="18" customHeight="1" x14ac:dyDescent="0.15">
      <c r="A113" s="14">
        <v>12</v>
      </c>
      <c r="B113" s="61" t="str">
        <f>ＡＢＣ!H108</f>
        <v>にんじん</v>
      </c>
      <c r="C113" s="23">
        <f>ＡＢＣ!I108</f>
        <v>8</v>
      </c>
      <c r="E113" s="62" t="str">
        <f>ＡＢＣ!N108</f>
        <v>穀物酢</v>
      </c>
      <c r="F113" s="24">
        <f>ＡＢＣ!O108</f>
        <v>1.1000000000000001</v>
      </c>
      <c r="H113" s="62" t="str">
        <f>ＡＢＣ!B108</f>
        <v>突きこんにゃく</v>
      </c>
      <c r="I113" s="24">
        <f>ＡＢＣ!C108</f>
        <v>12.5</v>
      </c>
    </row>
    <row r="114" spans="1:9" ht="18" customHeight="1" x14ac:dyDescent="0.15">
      <c r="A114" s="14">
        <v>13</v>
      </c>
      <c r="B114" s="61" t="str">
        <f>ＡＢＣ!H109</f>
        <v>中濃ソース</v>
      </c>
      <c r="C114" s="23">
        <f>ＡＢＣ!I109</f>
        <v>3</v>
      </c>
      <c r="E114" s="62" t="str">
        <f>ＡＢＣ!N109</f>
        <v>上白糖</v>
      </c>
      <c r="F114" s="24">
        <f>ＡＢＣ!O109</f>
        <v>1</v>
      </c>
      <c r="H114" s="62" t="str">
        <f>ＡＢＣ!B109</f>
        <v>冷凍コーン</v>
      </c>
      <c r="I114" s="24">
        <f>ＡＢＣ!C109</f>
        <v>5</v>
      </c>
    </row>
    <row r="115" spans="1:9" ht="18" customHeight="1" x14ac:dyDescent="0.15">
      <c r="A115" s="14">
        <v>14</v>
      </c>
      <c r="B115" s="61" t="str">
        <f>ＡＢＣ!H110</f>
        <v>こいくちしょうゆ</v>
      </c>
      <c r="C115" s="23">
        <f>ＡＢＣ!I110</f>
        <v>1</v>
      </c>
      <c r="E115" s="62" t="str">
        <f>ＡＢＣ!N110</f>
        <v>ごま油</v>
      </c>
      <c r="F115" s="24">
        <f>ＡＢＣ!O110</f>
        <v>0.8</v>
      </c>
      <c r="H115" s="62" t="str">
        <f>ＡＢＣ!B110</f>
        <v>もやし</v>
      </c>
      <c r="I115" s="24">
        <f>ＡＢＣ!C110</f>
        <v>15</v>
      </c>
    </row>
    <row r="116" spans="1:9" ht="18" customHeight="1" x14ac:dyDescent="0.15">
      <c r="A116" s="14">
        <v>15</v>
      </c>
      <c r="B116" s="61" t="str">
        <f>ＡＢＣ!H111</f>
        <v>酒</v>
      </c>
      <c r="C116" s="23">
        <f>ＡＢＣ!I111</f>
        <v>0.8</v>
      </c>
      <c r="E116" s="21">
        <f>ＡＢＣ!N111</f>
        <v>0</v>
      </c>
      <c r="F116" s="24">
        <f>ＡＢＣ!O111</f>
        <v>0</v>
      </c>
      <c r="H116" s="62" t="str">
        <f>ＡＢＣ!B111</f>
        <v>にんじん</v>
      </c>
      <c r="I116" s="24">
        <f>ＡＢＣ!C111</f>
        <v>5.36</v>
      </c>
    </row>
    <row r="117" spans="1:9" ht="18" customHeight="1" x14ac:dyDescent="0.15">
      <c r="A117" s="14">
        <v>16</v>
      </c>
      <c r="B117" s="61" t="str">
        <f>ＡＢＣ!H112</f>
        <v>食塩</v>
      </c>
      <c r="C117" s="22">
        <f>ＡＢＣ!I112</f>
        <v>0.2</v>
      </c>
      <c r="E117" s="21" t="str">
        <f>ＡＢＣ!N112</f>
        <v>[ナムル]</v>
      </c>
      <c r="F117" s="24">
        <f>ＡＢＣ!O112</f>
        <v>0</v>
      </c>
      <c r="H117" s="62" t="str">
        <f>ＡＢＣ!B112</f>
        <v>うすくちしょうゆ</v>
      </c>
      <c r="I117" s="24">
        <f>ＡＢＣ!C112</f>
        <v>0.5</v>
      </c>
    </row>
    <row r="118" spans="1:9" ht="18" customHeight="1" x14ac:dyDescent="0.15">
      <c r="A118" s="14">
        <v>17</v>
      </c>
      <c r="B118" s="61" t="str">
        <f>ＡＢＣ!H113</f>
        <v>こしょう混合</v>
      </c>
      <c r="C118" s="23">
        <f>ＡＢＣ!I113</f>
        <v>0.01</v>
      </c>
      <c r="E118" s="62" t="str">
        <f>ＡＢＣ!N113</f>
        <v>オーシャンキング</v>
      </c>
      <c r="F118" s="24">
        <f>ＡＢＣ!O113</f>
        <v>5</v>
      </c>
      <c r="H118" s="62" t="str">
        <f>ＡＢＣ!B113</f>
        <v>食塩</v>
      </c>
      <c r="I118" s="24">
        <f>ＡＢＣ!C113</f>
        <v>0.15</v>
      </c>
    </row>
    <row r="119" spans="1:9" ht="18" customHeight="1" x14ac:dyDescent="0.15">
      <c r="A119" s="14">
        <v>18</v>
      </c>
      <c r="B119" s="61" t="str">
        <f>ＡＢＣ!H114</f>
        <v>あおのり</v>
      </c>
      <c r="C119" s="23">
        <f>ＡＢＣ!I114</f>
        <v>0.05</v>
      </c>
      <c r="E119" s="62" t="str">
        <f>ＡＢＣ!N114</f>
        <v>もやし</v>
      </c>
      <c r="F119" s="24">
        <f>ＡＢＣ!O114</f>
        <v>16</v>
      </c>
      <c r="H119" s="62" t="str">
        <f>ＡＢＣ!B114</f>
        <v>こしょう混合</v>
      </c>
      <c r="I119" s="24">
        <f>ＡＢＣ!C114</f>
        <v>0.01</v>
      </c>
    </row>
    <row r="120" spans="1:9" ht="18" customHeight="1" x14ac:dyDescent="0.15">
      <c r="A120" s="14">
        <v>19</v>
      </c>
      <c r="B120" s="61" t="str">
        <f>ＡＢＣ!H115</f>
        <v>サラダ油</v>
      </c>
      <c r="C120" s="23">
        <f>ＡＢＣ!I115</f>
        <v>0.5</v>
      </c>
      <c r="E120" s="62" t="str">
        <f>ＡＢＣ!N115</f>
        <v>キャベツ</v>
      </c>
      <c r="F120" s="24">
        <f>ＡＢＣ!O115</f>
        <v>15</v>
      </c>
      <c r="H120" s="21" t="str">
        <f>ＡＢＣ!B115</f>
        <v>サラダ油</v>
      </c>
      <c r="I120" s="24">
        <f>ＡＢＣ!C115</f>
        <v>0.3</v>
      </c>
    </row>
    <row r="121" spans="1:9" ht="18" customHeight="1" x14ac:dyDescent="0.15">
      <c r="A121" s="14">
        <v>20</v>
      </c>
      <c r="B121" s="20">
        <f>ＡＢＣ!H116</f>
        <v>0</v>
      </c>
      <c r="C121" s="23">
        <f>ＡＢＣ!I116</f>
        <v>0</v>
      </c>
      <c r="E121" s="62" t="str">
        <f>ＡＢＣ!N116</f>
        <v>冷凍ほうれん草</v>
      </c>
      <c r="F121" s="24">
        <f>ＡＢＣ!O116</f>
        <v>16.670000000000002</v>
      </c>
      <c r="H121" s="21">
        <f>ＡＢＣ!B116</f>
        <v>0</v>
      </c>
      <c r="I121" s="24">
        <f>ＡＢＣ!C116</f>
        <v>0</v>
      </c>
    </row>
    <row r="122" spans="1:9" ht="18" customHeight="1" x14ac:dyDescent="0.15">
      <c r="A122" s="14">
        <v>21</v>
      </c>
      <c r="B122" s="20" t="str">
        <f>ＡＢＣ!H117</f>
        <v>[フルーツ和え]</v>
      </c>
      <c r="C122" s="23">
        <f>ＡＢＣ!I117</f>
        <v>0</v>
      </c>
      <c r="E122" s="62" t="str">
        <f>ＡＢＣ!N117</f>
        <v>韓国ナムルドレッシング</v>
      </c>
      <c r="F122" s="24">
        <f>ＡＢＣ!O117</f>
        <v>4</v>
      </c>
      <c r="H122" s="62" t="str">
        <f>ＡＢＣ!B117</f>
        <v>[豚汁]</v>
      </c>
      <c r="I122" s="24">
        <f>ＡＢＣ!C117</f>
        <v>0</v>
      </c>
    </row>
    <row r="123" spans="1:9" ht="18" customHeight="1" x14ac:dyDescent="0.15">
      <c r="A123" s="14">
        <v>22</v>
      </c>
      <c r="B123" s="61" t="str">
        <f>ＡＢＣ!H118</f>
        <v>みかん缶</v>
      </c>
      <c r="C123" s="23">
        <f>ＡＢＣ!I118</f>
        <v>25</v>
      </c>
      <c r="E123" s="62" t="str">
        <f>ＡＢＣ!N118</f>
        <v>すりごま</v>
      </c>
      <c r="F123" s="24">
        <f>ＡＢＣ!O118</f>
        <v>0.55000000000000004</v>
      </c>
      <c r="H123" s="62" t="str">
        <f>ＡＢＣ!B118</f>
        <v>豚モモ</v>
      </c>
      <c r="I123" s="24">
        <f>ＡＢＣ!C118</f>
        <v>7.14</v>
      </c>
    </row>
    <row r="124" spans="1:9" ht="18" customHeight="1" x14ac:dyDescent="0.15">
      <c r="A124" s="14">
        <v>23</v>
      </c>
      <c r="B124" s="61" t="str">
        <f>ＡＢＣ!H119</f>
        <v>ミックスフルーツ冷凍</v>
      </c>
      <c r="C124" s="23">
        <f>ＡＢＣ!I119</f>
        <v>35</v>
      </c>
      <c r="E124" s="62" t="str">
        <f>ＡＢＣ!N119</f>
        <v>食塩</v>
      </c>
      <c r="F124" s="24">
        <f>ＡＢＣ!O119</f>
        <v>0.1</v>
      </c>
      <c r="H124" s="62" t="str">
        <f>ＡＢＣ!B119</f>
        <v>冷　ミニ絹厚揚げ</v>
      </c>
      <c r="I124" s="24">
        <f>ＡＢＣ!C119</f>
        <v>15</v>
      </c>
    </row>
    <row r="125" spans="1:9" ht="18" customHeight="1" x14ac:dyDescent="0.15">
      <c r="A125" s="14">
        <v>24</v>
      </c>
      <c r="B125" s="61" t="str">
        <f>ＡＢＣ!H120</f>
        <v>冷凍マスカットダイスゼリー</v>
      </c>
      <c r="C125" s="23">
        <f>ＡＢＣ!I120</f>
        <v>10</v>
      </c>
      <c r="E125" s="21">
        <f>ＡＢＣ!N120</f>
        <v>0</v>
      </c>
      <c r="F125" s="24">
        <f>ＡＢＣ!O120</f>
        <v>0</v>
      </c>
      <c r="H125" s="62" t="str">
        <f>ＡＢＣ!B120</f>
        <v>だいこん</v>
      </c>
      <c r="I125" s="24">
        <f>ＡＢＣ!C120</f>
        <v>10</v>
      </c>
    </row>
    <row r="126" spans="1:9" ht="18" customHeight="1" x14ac:dyDescent="0.15">
      <c r="A126" s="14">
        <v>25</v>
      </c>
      <c r="B126" s="61" t="str">
        <f>ＡＢＣ!H121</f>
        <v>上白糖</v>
      </c>
      <c r="C126" s="22">
        <f>ＡＢＣ!I121</f>
        <v>2.8</v>
      </c>
      <c r="E126" s="21" t="str">
        <f>ＡＢＣ!N121</f>
        <v>[五目スープ]</v>
      </c>
      <c r="F126" s="24">
        <f>ＡＢＣ!O121</f>
        <v>0</v>
      </c>
      <c r="H126" s="62" t="str">
        <f>ＡＢＣ!B121</f>
        <v>（冷）里芋</v>
      </c>
      <c r="I126" s="24">
        <f>ＡＢＣ!C121</f>
        <v>8</v>
      </c>
    </row>
    <row r="127" spans="1:9" ht="18" customHeight="1" x14ac:dyDescent="0.15">
      <c r="A127" s="14">
        <v>26</v>
      </c>
      <c r="B127" s="61" t="str">
        <f>ＡＢＣ!H122</f>
        <v>水</v>
      </c>
      <c r="C127" s="23">
        <f>ＡＢＣ!I122</f>
        <v>10</v>
      </c>
      <c r="E127" s="62" t="str">
        <f>ＡＢＣ!N122</f>
        <v>豚モモ</v>
      </c>
      <c r="F127" s="24">
        <f>ＡＢＣ!O122</f>
        <v>15</v>
      </c>
      <c r="H127" s="62" t="str">
        <f>ＡＢＣ!B122</f>
        <v>冷凍ごぼう</v>
      </c>
      <c r="I127" s="24">
        <f>ＡＢＣ!C122</f>
        <v>5</v>
      </c>
    </row>
    <row r="128" spans="1:9" ht="18" customHeight="1" x14ac:dyDescent="0.15">
      <c r="A128" s="14">
        <v>27</v>
      </c>
      <c r="B128" s="61" t="str">
        <f>ＡＢＣ!H123</f>
        <v>食塩</v>
      </c>
      <c r="C128" s="23">
        <f>ＡＢＣ!I123</f>
        <v>0.01</v>
      </c>
      <c r="E128" s="62" t="str">
        <f>ＡＢＣ!N123</f>
        <v>たまねぎ</v>
      </c>
      <c r="F128" s="24">
        <f>ＡＢＣ!O123</f>
        <v>12</v>
      </c>
      <c r="H128" s="62" t="str">
        <f>ＡＢＣ!B123</f>
        <v>にんじん</v>
      </c>
      <c r="I128" s="24">
        <f>ＡＢＣ!C123</f>
        <v>5.36</v>
      </c>
    </row>
    <row r="129" spans="1:9" ht="18" customHeight="1" x14ac:dyDescent="0.15">
      <c r="A129" s="14">
        <v>28</v>
      </c>
      <c r="B129" s="20">
        <f>ＡＢＣ!H124</f>
        <v>0</v>
      </c>
      <c r="C129" s="23">
        <f>ＡＢＣ!I124</f>
        <v>0</v>
      </c>
      <c r="E129" s="62" t="str">
        <f>ＡＢＣ!N124</f>
        <v>たけのこ水煮</v>
      </c>
      <c r="F129" s="24">
        <f>ＡＢＣ!O124</f>
        <v>5</v>
      </c>
      <c r="H129" s="62" t="str">
        <f>ＡＢＣ!B124</f>
        <v>干し椎茸</v>
      </c>
      <c r="I129" s="24">
        <f>ＡＢＣ!C124</f>
        <v>0.3</v>
      </c>
    </row>
    <row r="130" spans="1:9" ht="18" customHeight="1" x14ac:dyDescent="0.15">
      <c r="A130" s="14">
        <v>29</v>
      </c>
      <c r="B130" s="20">
        <f>ＡＢＣ!H125</f>
        <v>0</v>
      </c>
      <c r="C130" s="23">
        <f>ＡＢＣ!I125</f>
        <v>0</v>
      </c>
      <c r="E130" s="62" t="str">
        <f>ＡＢＣ!N125</f>
        <v>にんじん</v>
      </c>
      <c r="F130" s="24">
        <f>ＡＢＣ!O125</f>
        <v>5.36</v>
      </c>
      <c r="H130" s="62" t="str">
        <f>ＡＢＣ!B125</f>
        <v>中ねぎ</v>
      </c>
      <c r="I130" s="24">
        <f>ＡＢＣ!C125</f>
        <v>2</v>
      </c>
    </row>
    <row r="131" spans="1:9" ht="18" customHeight="1" x14ac:dyDescent="0.15">
      <c r="A131" s="14">
        <v>30</v>
      </c>
      <c r="B131" s="20">
        <f>ＡＢＣ!H126</f>
        <v>0</v>
      </c>
      <c r="C131" s="23">
        <f>ＡＢＣ!I126</f>
        <v>0</v>
      </c>
      <c r="E131" s="62" t="str">
        <f>ＡＢＣ!N126</f>
        <v>干し椎茸</v>
      </c>
      <c r="F131" s="24">
        <f>ＡＢＣ!O126</f>
        <v>0.3</v>
      </c>
      <c r="H131" s="62" t="str">
        <f>ＡＢＣ!B126</f>
        <v>いりこだし用</v>
      </c>
      <c r="I131" s="24">
        <f>ＡＢＣ!C126</f>
        <v>0.7</v>
      </c>
    </row>
    <row r="132" spans="1:9" ht="18" customHeight="1" x14ac:dyDescent="0.15">
      <c r="A132" s="14">
        <v>31</v>
      </c>
      <c r="B132" s="20">
        <f>ＡＢＣ!H127</f>
        <v>0</v>
      </c>
      <c r="C132" s="23">
        <f>ＡＢＣ!I127</f>
        <v>0</v>
      </c>
      <c r="E132" s="62" t="str">
        <f>ＡＢＣ!N127</f>
        <v>中ねぎ</v>
      </c>
      <c r="F132" s="24">
        <f>ＡＢＣ!O127</f>
        <v>4</v>
      </c>
      <c r="H132" s="62" t="str">
        <f>ＡＢＣ!B127</f>
        <v>削りぶし</v>
      </c>
      <c r="I132" s="24">
        <f>ＡＢＣ!C127</f>
        <v>1.3</v>
      </c>
    </row>
    <row r="133" spans="1:9" ht="18" customHeight="1" x14ac:dyDescent="0.15">
      <c r="A133" s="14">
        <v>32</v>
      </c>
      <c r="B133" s="20">
        <f>ＡＢＣ!H128</f>
        <v>0</v>
      </c>
      <c r="C133" s="23">
        <f>ＡＢＣ!I128</f>
        <v>0</v>
      </c>
      <c r="E133" s="62" t="str">
        <f>ＡＢＣ!N128</f>
        <v>がらスープ</v>
      </c>
      <c r="F133" s="24">
        <f>ＡＢＣ!O128</f>
        <v>3</v>
      </c>
      <c r="H133" s="62" t="str">
        <f>ＡＢＣ!B128</f>
        <v>みそ</v>
      </c>
      <c r="I133" s="24">
        <f>ＡＢＣ!C128</f>
        <v>8</v>
      </c>
    </row>
    <row r="134" spans="1:9" ht="18" customHeight="1" x14ac:dyDescent="0.15">
      <c r="A134" s="14">
        <v>33</v>
      </c>
      <c r="B134" s="20">
        <f>ＡＢＣ!H129</f>
        <v>0</v>
      </c>
      <c r="C134" s="23">
        <f>ＡＢＣ!I129</f>
        <v>0</v>
      </c>
      <c r="E134" s="62" t="str">
        <f>ＡＢＣ!N129</f>
        <v>食塩</v>
      </c>
      <c r="F134" s="24">
        <f>ＡＢＣ!O129</f>
        <v>0.2</v>
      </c>
      <c r="H134" s="62" t="str">
        <f>ＡＢＣ!B129</f>
        <v>サラダ油</v>
      </c>
      <c r="I134" s="24">
        <f>ＡＢＣ!C129</f>
        <v>0.3</v>
      </c>
    </row>
    <row r="135" spans="1:9" ht="18" customHeight="1" x14ac:dyDescent="0.15">
      <c r="A135" s="14">
        <v>34</v>
      </c>
      <c r="B135" s="20">
        <f>ＡＢＣ!H130</f>
        <v>0</v>
      </c>
      <c r="C135" s="23">
        <f>ＡＢＣ!I130</f>
        <v>0</v>
      </c>
      <c r="E135" s="62" t="str">
        <f>ＡＢＣ!N130</f>
        <v>うすくちしょうゆ</v>
      </c>
      <c r="F135" s="24">
        <f>ＡＢＣ!O130</f>
        <v>1.2</v>
      </c>
      <c r="H135" s="21">
        <f>ＡＢＣ!B130</f>
        <v>0</v>
      </c>
      <c r="I135" s="24">
        <f>ＡＢＣ!C130</f>
        <v>0</v>
      </c>
    </row>
    <row r="136" spans="1:9" ht="18" customHeight="1" x14ac:dyDescent="0.15">
      <c r="A136" s="14">
        <v>35</v>
      </c>
      <c r="B136" s="20">
        <f>ＡＢＣ!H131</f>
        <v>0</v>
      </c>
      <c r="C136" s="23">
        <f>ＡＢＣ!I131</f>
        <v>0</v>
      </c>
      <c r="E136" s="62" t="str">
        <f>ＡＢＣ!N131</f>
        <v>酒</v>
      </c>
      <c r="F136" s="24">
        <f>ＡＢＣ!O131</f>
        <v>0.3</v>
      </c>
      <c r="H136" s="21">
        <f>ＡＢＣ!B131</f>
        <v>0</v>
      </c>
      <c r="I136" s="24">
        <f>ＡＢＣ!C131</f>
        <v>0</v>
      </c>
    </row>
    <row r="137" spans="1:9" ht="18" customHeight="1" x14ac:dyDescent="0.15">
      <c r="A137" s="14">
        <v>36</v>
      </c>
      <c r="B137" s="20">
        <f>ＡＢＣ!H132</f>
        <v>0</v>
      </c>
      <c r="C137" s="23">
        <f>ＡＢＣ!I132</f>
        <v>0</v>
      </c>
      <c r="E137" s="62" t="str">
        <f>ＡＢＣ!N132</f>
        <v>こしょう混合</v>
      </c>
      <c r="F137" s="24">
        <f>ＡＢＣ!O132</f>
        <v>0.01</v>
      </c>
      <c r="H137" s="21">
        <f>ＡＢＣ!B132</f>
        <v>0</v>
      </c>
      <c r="I137" s="24">
        <f>ＡＢＣ!C132</f>
        <v>0</v>
      </c>
    </row>
    <row r="138" spans="1:9" ht="6.75" customHeight="1" x14ac:dyDescent="0.15"/>
    <row r="139" spans="1:9" ht="6.75" customHeight="1" x14ac:dyDescent="0.15"/>
    <row r="140" spans="1:9" ht="15" customHeight="1" x14ac:dyDescent="0.15">
      <c r="B140" s="26">
        <f>Ａ!B140</f>
        <v>45820</v>
      </c>
      <c r="E140" s="26">
        <f>Ａ!E140</f>
        <v>45821</v>
      </c>
      <c r="H140" s="26">
        <f>Ａ!H140</f>
        <v>45824</v>
      </c>
    </row>
    <row r="141" spans="1:9" ht="6" customHeight="1" x14ac:dyDescent="0.15">
      <c r="B141" s="15"/>
      <c r="E141" s="15"/>
      <c r="H141" s="15"/>
    </row>
    <row r="142" spans="1:9" ht="21" customHeight="1" x14ac:dyDescent="0.15">
      <c r="B142" s="107" t="s">
        <v>1</v>
      </c>
      <c r="C142" s="108"/>
      <c r="E142" s="107" t="s">
        <v>1</v>
      </c>
      <c r="F142" s="108"/>
      <c r="H142" s="107" t="s">
        <v>1</v>
      </c>
      <c r="I142" s="108"/>
    </row>
    <row r="143" spans="1:9" ht="21" customHeight="1" x14ac:dyDescent="0.15">
      <c r="B143" s="109" t="str">
        <f>ＡＢＣ!H136</f>
        <v>かしわごはん</v>
      </c>
      <c r="C143" s="110"/>
      <c r="E143" s="109" t="str">
        <f>ＡＢＣ!N136</f>
        <v>ご飯</v>
      </c>
      <c r="F143" s="110"/>
      <c r="H143" s="109" t="str">
        <f>ＡＢＣ!B136</f>
        <v>ご飯</v>
      </c>
      <c r="I143" s="110"/>
    </row>
    <row r="144" spans="1:9" ht="21" customHeight="1" x14ac:dyDescent="0.15">
      <c r="B144" s="109" t="str">
        <f>ＡＢＣ!H137</f>
        <v>じゃがいものみそ汁</v>
      </c>
      <c r="C144" s="110"/>
      <c r="E144" s="109" t="str">
        <f>ＡＢＣ!N137</f>
        <v>いわしの梅煮</v>
      </c>
      <c r="F144" s="110"/>
      <c r="H144" s="109" t="str">
        <f>ＡＢＣ!B137</f>
        <v>ﾊﾝﾊﾞｰｸﾞ　照り焼きｿｰｽ</v>
      </c>
      <c r="I144" s="110"/>
    </row>
    <row r="145" spans="1:9" ht="21" customHeight="1" x14ac:dyDescent="0.15">
      <c r="B145" s="109">
        <f>ＡＢＣ!H138</f>
        <v>0</v>
      </c>
      <c r="C145" s="110"/>
      <c r="E145" s="109" t="str">
        <f>ＡＢＣ!N138</f>
        <v>磯和え</v>
      </c>
      <c r="F145" s="110"/>
      <c r="H145" s="109" t="str">
        <f>ＡＢＣ!B138</f>
        <v>茎わかめのサラダ</v>
      </c>
      <c r="I145" s="110"/>
    </row>
    <row r="146" spans="1:9" ht="21" customHeight="1" x14ac:dyDescent="0.15">
      <c r="B146" s="109">
        <f>ＡＢＣ!H139</f>
        <v>0</v>
      </c>
      <c r="C146" s="110"/>
      <c r="E146" s="109" t="str">
        <f>ＡＢＣ!N139</f>
        <v>沢煮碗</v>
      </c>
      <c r="F146" s="110"/>
      <c r="H146" s="109" t="str">
        <f>ＡＢＣ!B139</f>
        <v>オニオンスープ</v>
      </c>
      <c r="I146" s="110"/>
    </row>
    <row r="147" spans="1:9" ht="15" customHeight="1" x14ac:dyDescent="0.15">
      <c r="B147" s="16" t="s">
        <v>289</v>
      </c>
      <c r="C147" s="16" t="s">
        <v>290</v>
      </c>
      <c r="E147" s="16" t="s">
        <v>289</v>
      </c>
      <c r="F147" s="16" t="s">
        <v>290</v>
      </c>
      <c r="H147" s="16" t="s">
        <v>289</v>
      </c>
      <c r="I147" s="16" t="s">
        <v>290</v>
      </c>
    </row>
    <row r="148" spans="1:9" ht="18" customHeight="1" x14ac:dyDescent="0.15">
      <c r="A148" s="14">
        <v>1</v>
      </c>
      <c r="B148" s="20" t="str">
        <f>ＡＢＣ!H141</f>
        <v>[ご飯]</v>
      </c>
      <c r="C148" s="24">
        <f>ＡＢＣ!I141</f>
        <v>80</v>
      </c>
      <c r="E148" s="20" t="str">
        <f>ＡＢＣ!N141</f>
        <v>[ご飯]</v>
      </c>
      <c r="F148" s="24">
        <f>ＡＢＣ!O141</f>
        <v>80</v>
      </c>
      <c r="H148" s="20" t="str">
        <f>ＡＢＣ!B141</f>
        <v>[ご飯]</v>
      </c>
      <c r="I148" s="24">
        <f>ＡＢＣ!C141</f>
        <v>80</v>
      </c>
    </row>
    <row r="149" spans="1:9" ht="18" customHeight="1" x14ac:dyDescent="0.15">
      <c r="A149" s="14">
        <v>2</v>
      </c>
      <c r="B149" s="20" t="str">
        <f>ＡＢＣ!H142</f>
        <v>[かしわごはんの具]</v>
      </c>
      <c r="C149" s="22">
        <f>ＡＢＣ!I142</f>
        <v>0</v>
      </c>
      <c r="E149" s="21" t="str">
        <f>ＡＢＣ!N142</f>
        <v>[いわしの梅煮]</v>
      </c>
      <c r="F149" s="24">
        <f>ＡＢＣ!O142</f>
        <v>0</v>
      </c>
      <c r="H149" s="62" t="str">
        <f>ＡＢＣ!B142</f>
        <v>[ハンバーグ　照り焼きソース]</v>
      </c>
      <c r="I149" s="24">
        <f>ＡＢＣ!C142</f>
        <v>0</v>
      </c>
    </row>
    <row r="150" spans="1:9" ht="18" customHeight="1" x14ac:dyDescent="0.15">
      <c r="A150" s="14">
        <v>3</v>
      </c>
      <c r="B150" s="61" t="str">
        <f>ＡＢＣ!H143</f>
        <v>鶏モモ肉</v>
      </c>
      <c r="C150" s="23">
        <f>ＡＢＣ!I143</f>
        <v>30</v>
      </c>
      <c r="E150" s="62" t="str">
        <f>ＡＢＣ!N143</f>
        <v>いわし梅煮</v>
      </c>
      <c r="F150" s="24" t="str">
        <f>ＡＢＣ!O143</f>
        <v>1個</v>
      </c>
      <c r="H150" s="62" t="str">
        <f>ＡＢＣ!B143</f>
        <v>牛ひき肉</v>
      </c>
      <c r="I150" s="24">
        <f>ＡＢＣ!C143</f>
        <v>15</v>
      </c>
    </row>
    <row r="151" spans="1:9" ht="18" customHeight="1" x14ac:dyDescent="0.15">
      <c r="A151" s="14">
        <v>4</v>
      </c>
      <c r="B151" s="61" t="str">
        <f>ＡＢＣ!H144</f>
        <v>冷凍ごぼう</v>
      </c>
      <c r="C151" s="23">
        <f>ＡＢＣ!I144</f>
        <v>15</v>
      </c>
      <c r="E151" s="21">
        <f>ＡＢＣ!N144</f>
        <v>0</v>
      </c>
      <c r="F151" s="24">
        <f>ＡＢＣ!O144</f>
        <v>0</v>
      </c>
      <c r="H151" s="62" t="str">
        <f>ＡＢＣ!B144</f>
        <v>豚ひき肉</v>
      </c>
      <c r="I151" s="24">
        <f>ＡＢＣ!C144</f>
        <v>30</v>
      </c>
    </row>
    <row r="152" spans="1:9" ht="18" customHeight="1" x14ac:dyDescent="0.15">
      <c r="A152" s="14">
        <v>5</v>
      </c>
      <c r="B152" s="61" t="str">
        <f>ＡＢＣ!H145</f>
        <v>突きこんにゃく</v>
      </c>
      <c r="C152" s="23">
        <f>ＡＢＣ!I145</f>
        <v>15</v>
      </c>
      <c r="E152" s="21" t="str">
        <f>ＡＢＣ!N145</f>
        <v>[磯和え]</v>
      </c>
      <c r="F152" s="24">
        <f>ＡＢＣ!O145</f>
        <v>0</v>
      </c>
      <c r="H152" s="62" t="str">
        <f>ＡＢＣ!B145</f>
        <v>ソテーオニオン</v>
      </c>
      <c r="I152" s="24">
        <f>ＡＢＣ!C145</f>
        <v>20</v>
      </c>
    </row>
    <row r="153" spans="1:9" ht="18" customHeight="1" x14ac:dyDescent="0.15">
      <c r="A153" s="14">
        <v>6</v>
      </c>
      <c r="B153" s="61" t="str">
        <f>ＡＢＣ!H146</f>
        <v>たけのこ水煮</v>
      </c>
      <c r="C153" s="23">
        <f>ＡＢＣ!I146</f>
        <v>8</v>
      </c>
      <c r="E153" s="62" t="str">
        <f>ＡＢＣ!N146</f>
        <v>キャベツ</v>
      </c>
      <c r="F153" s="24">
        <f>ＡＢＣ!O146</f>
        <v>20</v>
      </c>
      <c r="H153" s="62" t="str">
        <f>ＡＢＣ!B146</f>
        <v>まめプラス</v>
      </c>
      <c r="I153" s="24">
        <f>ＡＢＣ!C146</f>
        <v>6.25</v>
      </c>
    </row>
    <row r="154" spans="1:9" ht="18" customHeight="1" x14ac:dyDescent="0.15">
      <c r="A154" s="14">
        <v>7</v>
      </c>
      <c r="B154" s="61" t="str">
        <f>ＡＢＣ!H147</f>
        <v>にんじん</v>
      </c>
      <c r="C154" s="23">
        <f>ＡＢＣ!I147</f>
        <v>5</v>
      </c>
      <c r="E154" s="62" t="str">
        <f>ＡＢＣ!N147</f>
        <v>冷凍こまつな</v>
      </c>
      <c r="F154" s="24">
        <f>ＡＢＣ!O147</f>
        <v>15</v>
      </c>
      <c r="H154" s="62" t="str">
        <f>ＡＢＣ!B147</f>
        <v>パン粉</v>
      </c>
      <c r="I154" s="24">
        <f>ＡＢＣ!C147</f>
        <v>1</v>
      </c>
    </row>
    <row r="155" spans="1:9" ht="18" customHeight="1" x14ac:dyDescent="0.15">
      <c r="A155" s="14">
        <v>8</v>
      </c>
      <c r="B155" s="61" t="str">
        <f>ＡＢＣ!H148</f>
        <v>カット油揚げ</v>
      </c>
      <c r="C155" s="23">
        <f>ＡＢＣ!I148</f>
        <v>5</v>
      </c>
      <c r="E155" s="62" t="str">
        <f>ＡＢＣ!N148</f>
        <v>もやし</v>
      </c>
      <c r="F155" s="24">
        <f>ＡＢＣ!O148</f>
        <v>15</v>
      </c>
      <c r="H155" s="62" t="str">
        <f>ＡＢＣ!B148</f>
        <v>かたくり粉</v>
      </c>
      <c r="I155" s="24">
        <f>ＡＢＣ!C148</f>
        <v>0.5</v>
      </c>
    </row>
    <row r="156" spans="1:9" ht="18" customHeight="1" x14ac:dyDescent="0.15">
      <c r="A156" s="14">
        <v>9</v>
      </c>
      <c r="B156" s="61" t="str">
        <f>ＡＢＣ!H149</f>
        <v>さやいんげん</v>
      </c>
      <c r="C156" s="23">
        <f>ＡＢＣ!I149</f>
        <v>3</v>
      </c>
      <c r="E156" s="62" t="str">
        <f>ＡＢＣ!N149</f>
        <v>焼きもみのり</v>
      </c>
      <c r="F156" s="24">
        <f>ＡＢＣ!O149</f>
        <v>0.5</v>
      </c>
      <c r="H156" s="62" t="str">
        <f>ＡＢＣ!B149</f>
        <v>食塩</v>
      </c>
      <c r="I156" s="24">
        <f>ＡＢＣ!C149</f>
        <v>0.3</v>
      </c>
    </row>
    <row r="157" spans="1:9" ht="18" customHeight="1" x14ac:dyDescent="0.15">
      <c r="A157" s="14">
        <v>10</v>
      </c>
      <c r="B157" s="61" t="str">
        <f>ＡＢＣ!H150</f>
        <v>しょうが</v>
      </c>
      <c r="C157" s="23">
        <f>ＡＢＣ!I150</f>
        <v>0.3</v>
      </c>
      <c r="E157" s="62" t="str">
        <f>ＡＢＣ!N150</f>
        <v>上白糖</v>
      </c>
      <c r="F157" s="24">
        <f>ＡＢＣ!O150</f>
        <v>0.4</v>
      </c>
      <c r="H157" s="62" t="str">
        <f>ＡＢＣ!B150</f>
        <v>こいくちしょうゆ</v>
      </c>
      <c r="I157" s="24">
        <f>ＡＢＣ!C150</f>
        <v>2</v>
      </c>
    </row>
    <row r="158" spans="1:9" ht="18" customHeight="1" x14ac:dyDescent="0.15">
      <c r="A158" s="14">
        <v>11</v>
      </c>
      <c r="B158" s="61" t="str">
        <f>ＡＢＣ!H151</f>
        <v>高野豆腐</v>
      </c>
      <c r="C158" s="23">
        <f>ＡＢＣ!I151</f>
        <v>2.5</v>
      </c>
      <c r="E158" s="62" t="str">
        <f>ＡＢＣ!N151</f>
        <v>こいくちしょうゆ</v>
      </c>
      <c r="F158" s="24">
        <f>ＡＢＣ!O151</f>
        <v>1.5</v>
      </c>
      <c r="H158" s="62" t="str">
        <f>ＡＢＣ!B151</f>
        <v>本みりん</v>
      </c>
      <c r="I158" s="24">
        <f>ＡＢＣ!C151</f>
        <v>0.65</v>
      </c>
    </row>
    <row r="159" spans="1:9" ht="18" customHeight="1" x14ac:dyDescent="0.15">
      <c r="A159" s="14">
        <v>12</v>
      </c>
      <c r="B159" s="61" t="str">
        <f>ＡＢＣ!H152</f>
        <v>干し椎茸</v>
      </c>
      <c r="C159" s="23">
        <f>ＡＢＣ!I152</f>
        <v>0.5</v>
      </c>
      <c r="E159" s="62" t="str">
        <f>ＡＢＣ!N152</f>
        <v>本みりん</v>
      </c>
      <c r="F159" s="24">
        <f>ＡＢＣ!O152</f>
        <v>0.3</v>
      </c>
      <c r="H159" s="62" t="str">
        <f>ＡＢＣ!B152</f>
        <v>三温糖</v>
      </c>
      <c r="I159" s="24">
        <f>ＡＢＣ!C152</f>
        <v>0.7</v>
      </c>
    </row>
    <row r="160" spans="1:9" ht="18" customHeight="1" x14ac:dyDescent="0.15">
      <c r="A160" s="14">
        <v>13</v>
      </c>
      <c r="B160" s="61" t="str">
        <f>ＡＢＣ!H153</f>
        <v>こいくちしょうゆ</v>
      </c>
      <c r="C160" s="23">
        <f>ＡＢＣ!I153</f>
        <v>1.5</v>
      </c>
      <c r="E160" s="62" t="str">
        <f>ＡＢＣ!N153</f>
        <v>食塩</v>
      </c>
      <c r="F160" s="24">
        <f>ＡＢＣ!O153</f>
        <v>0.1</v>
      </c>
      <c r="H160" s="62" t="str">
        <f>ＡＢＣ!B153</f>
        <v>かたくり粉</v>
      </c>
      <c r="I160" s="24">
        <f>ＡＢＣ!C153</f>
        <v>0.2</v>
      </c>
    </row>
    <row r="161" spans="1:9" ht="18" customHeight="1" x14ac:dyDescent="0.15">
      <c r="A161" s="14">
        <v>14</v>
      </c>
      <c r="B161" s="61" t="str">
        <f>ＡＢＣ!H154</f>
        <v>うすくちしょうゆ</v>
      </c>
      <c r="C161" s="23">
        <f>ＡＢＣ!I154</f>
        <v>1.3</v>
      </c>
      <c r="E161" s="21">
        <f>ＡＢＣ!N154</f>
        <v>0</v>
      </c>
      <c r="F161" s="24">
        <f>ＡＢＣ!O154</f>
        <v>0</v>
      </c>
      <c r="H161" s="21">
        <f>ＡＢＣ!B154</f>
        <v>0</v>
      </c>
      <c r="I161" s="24">
        <f>ＡＢＣ!C154</f>
        <v>0</v>
      </c>
    </row>
    <row r="162" spans="1:9" ht="18" customHeight="1" x14ac:dyDescent="0.15">
      <c r="A162" s="14">
        <v>15</v>
      </c>
      <c r="B162" s="61" t="str">
        <f>ＡＢＣ!H155</f>
        <v>本みりん</v>
      </c>
      <c r="C162" s="23">
        <f>ＡＢＣ!I155</f>
        <v>1</v>
      </c>
      <c r="E162" s="21" t="str">
        <f>ＡＢＣ!N155</f>
        <v>[沢煮碗]</v>
      </c>
      <c r="F162" s="24">
        <f>ＡＢＣ!O155</f>
        <v>0</v>
      </c>
      <c r="H162" s="21" t="str">
        <f>ＡＢＣ!B155</f>
        <v>[茎わかめのサラダ]</v>
      </c>
      <c r="I162" s="24">
        <f>ＡＢＣ!C155</f>
        <v>0</v>
      </c>
    </row>
    <row r="163" spans="1:9" ht="18" customHeight="1" x14ac:dyDescent="0.15">
      <c r="A163" s="14">
        <v>16</v>
      </c>
      <c r="B163" s="61" t="str">
        <f>ＡＢＣ!H156</f>
        <v>三温糖</v>
      </c>
      <c r="C163" s="22">
        <f>ＡＢＣ!I156</f>
        <v>1.2</v>
      </c>
      <c r="E163" s="62" t="str">
        <f>ＡＢＣ!N156</f>
        <v>豚もも</v>
      </c>
      <c r="F163" s="24">
        <f>ＡＢＣ!O156</f>
        <v>7</v>
      </c>
      <c r="H163" s="62" t="str">
        <f>ＡＢＣ!B156</f>
        <v>冷　細切りくきわかめ</v>
      </c>
      <c r="I163" s="24">
        <f>ＡＢＣ!C156</f>
        <v>8</v>
      </c>
    </row>
    <row r="164" spans="1:9" ht="18" customHeight="1" x14ac:dyDescent="0.15">
      <c r="A164" s="14">
        <v>17</v>
      </c>
      <c r="B164" s="61" t="str">
        <f>ＡＢＣ!H157</f>
        <v>酒</v>
      </c>
      <c r="C164" s="23">
        <f>ＡＢＣ!I157</f>
        <v>0.7</v>
      </c>
      <c r="E164" s="62" t="str">
        <f>ＡＢＣ!N157</f>
        <v>たまねぎ</v>
      </c>
      <c r="F164" s="24">
        <f>ＡＢＣ!O157</f>
        <v>12</v>
      </c>
      <c r="H164" s="62" t="str">
        <f>ＡＢＣ!B157</f>
        <v>もやし</v>
      </c>
      <c r="I164" s="24">
        <f>ＡＢＣ!C157</f>
        <v>18</v>
      </c>
    </row>
    <row r="165" spans="1:9" ht="18" customHeight="1" x14ac:dyDescent="0.15">
      <c r="A165" s="14">
        <v>18</v>
      </c>
      <c r="B165" s="61" t="str">
        <f>ＡＢＣ!H158</f>
        <v>サラダ油</v>
      </c>
      <c r="C165" s="23">
        <f>ＡＢＣ!I158</f>
        <v>0.4</v>
      </c>
      <c r="E165" s="62" t="str">
        <f>ＡＢＣ!N158</f>
        <v>冷凍　千切りごぼう</v>
      </c>
      <c r="F165" s="24">
        <f>ＡＢＣ!O158</f>
        <v>6</v>
      </c>
      <c r="H165" s="62" t="str">
        <f>ＡＢＣ!B158</f>
        <v>冷凍ほうれん草</v>
      </c>
      <c r="I165" s="24">
        <f>ＡＢＣ!C158</f>
        <v>16</v>
      </c>
    </row>
    <row r="166" spans="1:9" ht="18" customHeight="1" x14ac:dyDescent="0.15">
      <c r="A166" s="14">
        <v>19</v>
      </c>
      <c r="B166" s="20">
        <f>ＡＢＣ!H159</f>
        <v>0</v>
      </c>
      <c r="C166" s="23">
        <f>ＡＢＣ!I159</f>
        <v>0</v>
      </c>
      <c r="E166" s="62" t="str">
        <f>ＡＢＣ!N159</f>
        <v>冷凍　ほぐしｴﾉｷ茸</v>
      </c>
      <c r="F166" s="24">
        <f>ＡＢＣ!O159</f>
        <v>5</v>
      </c>
      <c r="H166" s="62" t="str">
        <f>ＡＢＣ!B159</f>
        <v>冷凍コーン</v>
      </c>
      <c r="I166" s="24">
        <f>ＡＢＣ!C159</f>
        <v>5</v>
      </c>
    </row>
    <row r="167" spans="1:9" ht="18" customHeight="1" x14ac:dyDescent="0.15">
      <c r="A167" s="14">
        <v>20</v>
      </c>
      <c r="B167" s="20" t="str">
        <f>ＡＢＣ!H160</f>
        <v>[じゃがいものみそ汁]</v>
      </c>
      <c r="C167" s="23">
        <f>ＡＢＣ!I160</f>
        <v>20</v>
      </c>
      <c r="E167" s="62" t="str">
        <f>ＡＢＣ!N160</f>
        <v>にんじん</v>
      </c>
      <c r="F167" s="24">
        <f>ＡＢＣ!O160</f>
        <v>5</v>
      </c>
      <c r="H167" s="62" t="str">
        <f>ＡＢＣ!B160</f>
        <v>にんじん</v>
      </c>
      <c r="I167" s="24">
        <f>ＡＢＣ!C160</f>
        <v>5</v>
      </c>
    </row>
    <row r="168" spans="1:9" ht="18" customHeight="1" x14ac:dyDescent="0.15">
      <c r="A168" s="14">
        <v>21</v>
      </c>
      <c r="B168" s="61" t="str">
        <f>ＡＢＣ!H161</f>
        <v>じゃがいも</v>
      </c>
      <c r="C168" s="23">
        <f>ＡＢＣ!I161</f>
        <v>20</v>
      </c>
      <c r="E168" s="62" t="str">
        <f>ＡＢＣ!N161</f>
        <v>干し椎茸</v>
      </c>
      <c r="F168" s="24">
        <f>ＡＢＣ!O161</f>
        <v>0.3</v>
      </c>
      <c r="H168" s="62" t="str">
        <f>ＡＢＣ!B161</f>
        <v>香味たまねぎドレッシング</v>
      </c>
      <c r="I168" s="24">
        <f>ＡＢＣ!C161</f>
        <v>4</v>
      </c>
    </row>
    <row r="169" spans="1:9" ht="18" customHeight="1" x14ac:dyDescent="0.15">
      <c r="A169" s="14">
        <v>22</v>
      </c>
      <c r="B169" s="61" t="str">
        <f>ＡＢＣ!H162</f>
        <v>たまねぎ</v>
      </c>
      <c r="C169" s="23">
        <f>ＡＢＣ!I162</f>
        <v>18</v>
      </c>
      <c r="E169" s="62" t="str">
        <f>ＡＢＣ!N162</f>
        <v>カット油揚げ</v>
      </c>
      <c r="F169" s="24">
        <f>ＡＢＣ!O162</f>
        <v>5</v>
      </c>
      <c r="H169" s="62" t="str">
        <f>ＡＢＣ!B162</f>
        <v>食塩</v>
      </c>
      <c r="I169" s="24">
        <f>ＡＢＣ!C162</f>
        <v>0.1</v>
      </c>
    </row>
    <row r="170" spans="1:9" ht="18" customHeight="1" x14ac:dyDescent="0.15">
      <c r="A170" s="14">
        <v>23</v>
      </c>
      <c r="B170" s="61" t="str">
        <f>ＡＢＣ!H163</f>
        <v>中ねぎ</v>
      </c>
      <c r="C170" s="23">
        <f>ＡＢＣ!I163</f>
        <v>3</v>
      </c>
      <c r="E170" s="62" t="str">
        <f>ＡＢＣ!N163</f>
        <v>中ねぎ</v>
      </c>
      <c r="F170" s="24">
        <f>ＡＢＣ!O163</f>
        <v>3</v>
      </c>
      <c r="H170" s="21">
        <f>ＡＢＣ!B163</f>
        <v>0</v>
      </c>
      <c r="I170" s="24">
        <f>ＡＢＣ!C163</f>
        <v>0</v>
      </c>
    </row>
    <row r="171" spans="1:9" ht="18" customHeight="1" x14ac:dyDescent="0.15">
      <c r="A171" s="14">
        <v>24</v>
      </c>
      <c r="B171" s="61" t="str">
        <f>ＡＢＣ!H164</f>
        <v>カットわかめ</v>
      </c>
      <c r="C171" s="23">
        <f>ＡＢＣ!I164</f>
        <v>0.2</v>
      </c>
      <c r="E171" s="62" t="str">
        <f>ＡＢＣ!N164</f>
        <v>だし昆布</v>
      </c>
      <c r="F171" s="24">
        <f>ＡＢＣ!O164</f>
        <v>1</v>
      </c>
      <c r="H171" s="21" t="str">
        <f>ＡＢＣ!B164</f>
        <v>[オニオンスープ]</v>
      </c>
      <c r="I171" s="24">
        <f>ＡＢＣ!C164</f>
        <v>0</v>
      </c>
    </row>
    <row r="172" spans="1:9" ht="18" customHeight="1" x14ac:dyDescent="0.15">
      <c r="A172" s="14">
        <v>25</v>
      </c>
      <c r="B172" s="61" t="str">
        <f>ＡＢＣ!H165</f>
        <v>いりこだし用</v>
      </c>
      <c r="C172" s="22">
        <f>ＡＢＣ!I165</f>
        <v>0.7</v>
      </c>
      <c r="E172" s="62" t="str">
        <f>ＡＢＣ!N165</f>
        <v>削ぶし</v>
      </c>
      <c r="F172" s="24">
        <f>ＡＢＣ!O165</f>
        <v>1</v>
      </c>
      <c r="H172" s="62" t="str">
        <f>ＡＢＣ!B165</f>
        <v>カットベーコン</v>
      </c>
      <c r="I172" s="24">
        <f>ＡＢＣ!C165</f>
        <v>7</v>
      </c>
    </row>
    <row r="173" spans="1:9" ht="18" customHeight="1" x14ac:dyDescent="0.15">
      <c r="A173" s="14">
        <v>26</v>
      </c>
      <c r="B173" s="61" t="str">
        <f>ＡＢＣ!H166</f>
        <v>削りぶし</v>
      </c>
      <c r="C173" s="23">
        <f>ＡＢＣ!I166</f>
        <v>1.3</v>
      </c>
      <c r="E173" s="62" t="str">
        <f>ＡＢＣ!N166</f>
        <v>酒</v>
      </c>
      <c r="F173" s="24">
        <f>ＡＢＣ!O166</f>
        <v>0.4</v>
      </c>
      <c r="H173" s="62" t="str">
        <f>ＡＢＣ!B166</f>
        <v>たまねぎ</v>
      </c>
      <c r="I173" s="24">
        <f>ＡＢＣ!C166</f>
        <v>30</v>
      </c>
    </row>
    <row r="174" spans="1:9" ht="18" customHeight="1" x14ac:dyDescent="0.15">
      <c r="A174" s="14">
        <v>27</v>
      </c>
      <c r="B174" s="61" t="str">
        <f>ＡＢＣ!H167</f>
        <v>みそ</v>
      </c>
      <c r="C174" s="23">
        <f>ＡＢＣ!I167</f>
        <v>8</v>
      </c>
      <c r="E174" s="62" t="str">
        <f>ＡＢＣ!N167</f>
        <v>食塩</v>
      </c>
      <c r="F174" s="24">
        <f>ＡＢＣ!O167</f>
        <v>0.3</v>
      </c>
      <c r="H174" s="62" t="str">
        <f>ＡＢＣ!B167</f>
        <v>冷凍ほぐしｴﾉｷ茸</v>
      </c>
      <c r="I174" s="24">
        <f>ＡＢＣ!C167</f>
        <v>5</v>
      </c>
    </row>
    <row r="175" spans="1:9" ht="18" customHeight="1" x14ac:dyDescent="0.15">
      <c r="A175" s="14">
        <v>28</v>
      </c>
      <c r="B175" s="61">
        <f>ＡＢＣ!H168</f>
        <v>0</v>
      </c>
      <c r="C175" s="23">
        <f>ＡＢＣ!I168</f>
        <v>0</v>
      </c>
      <c r="E175" s="62" t="str">
        <f>ＡＢＣ!N168</f>
        <v>うすくちしょうゆ</v>
      </c>
      <c r="F175" s="24">
        <f>ＡＢＣ!O168</f>
        <v>2</v>
      </c>
      <c r="H175" s="62" t="str">
        <f>ＡＢＣ!B168</f>
        <v>パセリ</v>
      </c>
      <c r="I175" s="24">
        <f>ＡＢＣ!C168</f>
        <v>0.03</v>
      </c>
    </row>
    <row r="176" spans="1:9" ht="18" customHeight="1" x14ac:dyDescent="0.15">
      <c r="A176" s="14">
        <v>29</v>
      </c>
      <c r="B176" s="20">
        <f>ＡＢＣ!H169</f>
        <v>0</v>
      </c>
      <c r="C176" s="23">
        <f>ＡＢＣ!I169</f>
        <v>0</v>
      </c>
      <c r="E176" s="62" t="str">
        <f>ＡＢＣ!N169</f>
        <v>サラダ油</v>
      </c>
      <c r="F176" s="24">
        <f>ＡＢＣ!O169</f>
        <v>0.3</v>
      </c>
      <c r="H176" s="62" t="str">
        <f>ＡＢＣ!B169</f>
        <v>がらスープ（チキン）</v>
      </c>
      <c r="I176" s="24">
        <f>ＡＢＣ!C169</f>
        <v>4</v>
      </c>
    </row>
    <row r="177" spans="1:9" ht="18" customHeight="1" x14ac:dyDescent="0.15">
      <c r="A177" s="14">
        <v>30</v>
      </c>
      <c r="B177" s="20">
        <f>ＡＢＣ!H170</f>
        <v>0</v>
      </c>
      <c r="C177" s="23">
        <f>ＡＢＣ!I170</f>
        <v>0</v>
      </c>
      <c r="E177" s="62">
        <f>ＡＢＣ!N170</f>
        <v>0</v>
      </c>
      <c r="F177" s="24">
        <f>ＡＢＣ!O170</f>
        <v>0</v>
      </c>
      <c r="H177" s="62" t="str">
        <f>ＡＢＣ!B170</f>
        <v>食塩</v>
      </c>
      <c r="I177" s="24">
        <f>ＡＢＣ!C170</f>
        <v>0.2</v>
      </c>
    </row>
    <row r="178" spans="1:9" ht="18" customHeight="1" x14ac:dyDescent="0.15">
      <c r="A178" s="14">
        <v>31</v>
      </c>
      <c r="B178" s="20">
        <f>ＡＢＣ!H171</f>
        <v>0</v>
      </c>
      <c r="C178" s="23">
        <f>ＡＢＣ!I171</f>
        <v>0</v>
      </c>
      <c r="E178" s="21">
        <f>ＡＢＣ!N171</f>
        <v>0</v>
      </c>
      <c r="F178" s="24">
        <f>ＡＢＣ!O171</f>
        <v>0</v>
      </c>
      <c r="H178" s="62" t="str">
        <f>ＡＢＣ!B171</f>
        <v>白こしょう</v>
      </c>
      <c r="I178" s="24">
        <f>ＡＢＣ!C171</f>
        <v>0.01</v>
      </c>
    </row>
    <row r="179" spans="1:9" ht="18" customHeight="1" x14ac:dyDescent="0.15">
      <c r="A179" s="14">
        <v>32</v>
      </c>
      <c r="B179" s="20">
        <f>ＡＢＣ!H172</f>
        <v>0</v>
      </c>
      <c r="C179" s="23">
        <f>ＡＢＣ!I172</f>
        <v>0</v>
      </c>
      <c r="E179" s="21">
        <f>ＡＢＣ!N172</f>
        <v>0</v>
      </c>
      <c r="F179" s="24">
        <f>ＡＢＣ!O172</f>
        <v>0</v>
      </c>
      <c r="H179" s="62" t="str">
        <f>ＡＢＣ!B172</f>
        <v>うすくちしょうゆ</v>
      </c>
      <c r="I179" s="24">
        <f>ＡＢＣ!C172</f>
        <v>1.3</v>
      </c>
    </row>
    <row r="180" spans="1:9" ht="18" customHeight="1" x14ac:dyDescent="0.15">
      <c r="A180" s="14">
        <v>33</v>
      </c>
      <c r="B180" s="20">
        <f>ＡＢＣ!H173</f>
        <v>0</v>
      </c>
      <c r="C180" s="23">
        <f>ＡＢＣ!I173</f>
        <v>0</v>
      </c>
      <c r="E180" s="21">
        <f>ＡＢＣ!N173</f>
        <v>0</v>
      </c>
      <c r="F180" s="24">
        <f>ＡＢＣ!O173</f>
        <v>0</v>
      </c>
      <c r="H180" s="62" t="str">
        <f>ＡＢＣ!B173</f>
        <v>白ワイン</v>
      </c>
      <c r="I180" s="24">
        <f>ＡＢＣ!C173</f>
        <v>1</v>
      </c>
    </row>
    <row r="181" spans="1:9" ht="18" customHeight="1" x14ac:dyDescent="0.15">
      <c r="A181" s="14">
        <v>34</v>
      </c>
      <c r="B181" s="20">
        <f>ＡＢＣ!H174</f>
        <v>0</v>
      </c>
      <c r="C181" s="23">
        <f>ＡＢＣ!I174</f>
        <v>0</v>
      </c>
      <c r="E181" s="21">
        <f>ＡＢＣ!N174</f>
        <v>0</v>
      </c>
      <c r="F181" s="24">
        <f>ＡＢＣ!O174</f>
        <v>0</v>
      </c>
      <c r="H181" s="62" t="str">
        <f>ＡＢＣ!B174</f>
        <v>サラダ油</v>
      </c>
      <c r="I181" s="24">
        <f>ＡＢＣ!C174</f>
        <v>1</v>
      </c>
    </row>
    <row r="182" spans="1:9" ht="18" customHeight="1" x14ac:dyDescent="0.15">
      <c r="A182" s="14">
        <v>35</v>
      </c>
      <c r="B182" s="20">
        <f>ＡＢＣ!H175</f>
        <v>0</v>
      </c>
      <c r="C182" s="23">
        <f>ＡＢＣ!I175</f>
        <v>0</v>
      </c>
      <c r="E182" s="21">
        <f>ＡＢＣ!N175</f>
        <v>0</v>
      </c>
      <c r="F182" s="24">
        <f>ＡＢＣ!O175</f>
        <v>0</v>
      </c>
      <c r="H182" s="21">
        <f>ＡＢＣ!B175</f>
        <v>0</v>
      </c>
      <c r="I182" s="24">
        <f>ＡＢＣ!C175</f>
        <v>0</v>
      </c>
    </row>
    <row r="183" spans="1:9" ht="18" customHeight="1" x14ac:dyDescent="0.15">
      <c r="A183" s="14">
        <v>36</v>
      </c>
      <c r="B183" s="20">
        <f>ＡＢＣ!H176</f>
        <v>0</v>
      </c>
      <c r="C183" s="23">
        <f>ＡＢＣ!I176</f>
        <v>0</v>
      </c>
      <c r="E183" s="21">
        <f>ＡＢＣ!N176</f>
        <v>0</v>
      </c>
      <c r="F183" s="24">
        <f>ＡＢＣ!O176</f>
        <v>0</v>
      </c>
      <c r="H183" s="21">
        <f>ＡＢＣ!B176</f>
        <v>0</v>
      </c>
      <c r="I183" s="24">
        <f>ＡＢＣ!C176</f>
        <v>0</v>
      </c>
    </row>
    <row r="184" spans="1:9" ht="6.75" customHeight="1" x14ac:dyDescent="0.15"/>
    <row r="185" spans="1:9" ht="6.75" customHeight="1" x14ac:dyDescent="0.15"/>
    <row r="186" spans="1:9" ht="15" customHeight="1" x14ac:dyDescent="0.15">
      <c r="B186" s="26">
        <f>Ａ!B186</f>
        <v>45825</v>
      </c>
      <c r="E186" s="26">
        <f>Ａ!E186</f>
        <v>45826</v>
      </c>
      <c r="H186" s="26">
        <f>Ａ!H186</f>
        <v>45827</v>
      </c>
    </row>
    <row r="187" spans="1:9" ht="6" customHeight="1" x14ac:dyDescent="0.15">
      <c r="B187" s="15"/>
      <c r="E187" s="15"/>
      <c r="H187" s="15"/>
    </row>
    <row r="188" spans="1:9" ht="21" customHeight="1" x14ac:dyDescent="0.15">
      <c r="B188" s="107" t="s">
        <v>1</v>
      </c>
      <c r="C188" s="108"/>
      <c r="E188" s="107" t="s">
        <v>1</v>
      </c>
      <c r="F188" s="108"/>
      <c r="H188" s="107" t="s">
        <v>1</v>
      </c>
      <c r="I188" s="108"/>
    </row>
    <row r="189" spans="1:9" ht="21" customHeight="1" x14ac:dyDescent="0.15">
      <c r="B189" s="109" t="str">
        <f>ＡＢＣ!H180</f>
        <v>ごはん</v>
      </c>
      <c r="C189" s="110"/>
      <c r="E189" s="109" t="str">
        <f>ＡＢＣ!N180</f>
        <v>ご飯</v>
      </c>
      <c r="F189" s="110"/>
      <c r="H189" s="109" t="str">
        <f>ＡＢＣ!B180</f>
        <v>ご飯</v>
      </c>
      <c r="I189" s="110"/>
    </row>
    <row r="190" spans="1:9" ht="21" customHeight="1" x14ac:dyDescent="0.15">
      <c r="B190" s="109" t="str">
        <f>ＡＢＣ!H181</f>
        <v>ポークビーンズ</v>
      </c>
      <c r="C190" s="110"/>
      <c r="E190" s="109" t="str">
        <f>ＡＢＣ!N181</f>
        <v>あじフライ</v>
      </c>
      <c r="F190" s="110"/>
      <c r="H190" s="109" t="str">
        <f>ＡＢＣ!B181</f>
        <v>松風焼き</v>
      </c>
      <c r="I190" s="110"/>
    </row>
    <row r="191" spans="1:9" ht="21" customHeight="1" x14ac:dyDescent="0.15">
      <c r="B191" s="109" t="str">
        <f>ＡＢＣ!H182</f>
        <v>ごぼうサラダ</v>
      </c>
      <c r="C191" s="110"/>
      <c r="E191" s="109" t="str">
        <f>ＡＢＣ!N182</f>
        <v>切干大根のサラダ</v>
      </c>
      <c r="F191" s="110"/>
      <c r="H191" s="109" t="str">
        <f>ＡＢＣ!B182</f>
        <v>おかか炒め</v>
      </c>
      <c r="I191" s="110"/>
    </row>
    <row r="192" spans="1:9" ht="21" customHeight="1" x14ac:dyDescent="0.15">
      <c r="B192" s="109">
        <f>ＡＢＣ!H183</f>
        <v>0</v>
      </c>
      <c r="C192" s="110"/>
      <c r="E192" s="109" t="str">
        <f>ＡＢＣ!N183</f>
        <v>豆腐とわかめのすまし汁</v>
      </c>
      <c r="F192" s="110"/>
      <c r="H192" s="109" t="str">
        <f>ＡＢＣ!B183</f>
        <v>キャベツのみそ汁</v>
      </c>
      <c r="I192" s="110"/>
    </row>
    <row r="193" spans="1:9" ht="15" customHeight="1" x14ac:dyDescent="0.15">
      <c r="B193" s="16" t="s">
        <v>289</v>
      </c>
      <c r="C193" s="16" t="s">
        <v>290</v>
      </c>
      <c r="E193" s="16" t="s">
        <v>289</v>
      </c>
      <c r="F193" s="16" t="s">
        <v>290</v>
      </c>
      <c r="H193" s="16" t="s">
        <v>289</v>
      </c>
      <c r="I193" s="16" t="s">
        <v>290</v>
      </c>
    </row>
    <row r="194" spans="1:9" ht="18" customHeight="1" x14ac:dyDescent="0.15">
      <c r="A194" s="14">
        <v>1</v>
      </c>
      <c r="B194" s="20" t="str">
        <f>ＡＢＣ!H185</f>
        <v>[ご飯]</v>
      </c>
      <c r="C194" s="24">
        <f>ＡＢＣ!I185</f>
        <v>80</v>
      </c>
      <c r="E194" s="20" t="str">
        <f>ＡＢＣ!N185</f>
        <v>[ご飯]</v>
      </c>
      <c r="F194" s="24">
        <f>ＡＢＣ!O185</f>
        <v>80</v>
      </c>
      <c r="H194" s="20" t="str">
        <f>ＡＢＣ!B185</f>
        <v>[ご飯]</v>
      </c>
      <c r="I194" s="24">
        <f>ＡＢＣ!C185</f>
        <v>80</v>
      </c>
    </row>
    <row r="195" spans="1:9" ht="18" customHeight="1" x14ac:dyDescent="0.15">
      <c r="A195" s="14">
        <v>2</v>
      </c>
      <c r="B195" s="20" t="str">
        <f>ＡＢＣ!H186</f>
        <v>[ポークビーンズ]</v>
      </c>
      <c r="C195" s="22">
        <f>ＡＢＣ!I186</f>
        <v>0</v>
      </c>
      <c r="E195" s="21" t="str">
        <f>ＡＢＣ!N186</f>
        <v>[あじフライ]</v>
      </c>
      <c r="F195" s="24">
        <f>ＡＢＣ!O186</f>
        <v>0</v>
      </c>
      <c r="H195" s="21" t="str">
        <f>ＡＢＣ!B186</f>
        <v>[松風焼き]</v>
      </c>
      <c r="I195" s="24">
        <f>ＡＢＣ!C186</f>
        <v>0</v>
      </c>
    </row>
    <row r="196" spans="1:9" ht="18" customHeight="1" x14ac:dyDescent="0.15">
      <c r="A196" s="14">
        <v>3</v>
      </c>
      <c r="B196" s="61" t="str">
        <f>ＡＢＣ!H187</f>
        <v>豚モモ</v>
      </c>
      <c r="C196" s="23">
        <f>ＡＢＣ!I187</f>
        <v>30</v>
      </c>
      <c r="E196" s="62" t="str">
        <f>ＡＢＣ!N187</f>
        <v>あじフライ</v>
      </c>
      <c r="F196" s="24" t="str">
        <f>ＡＢＣ!O187</f>
        <v>1個</v>
      </c>
      <c r="H196" s="62" t="str">
        <f>ＡＢＣ!B187</f>
        <v>鶏ひき肉</v>
      </c>
      <c r="I196" s="24">
        <f>ＡＢＣ!C187</f>
        <v>40</v>
      </c>
    </row>
    <row r="197" spans="1:9" ht="18" customHeight="1" x14ac:dyDescent="0.15">
      <c r="A197" s="14">
        <v>4</v>
      </c>
      <c r="B197" s="61" t="str">
        <f>ＡＢＣ!H188</f>
        <v>ゆで大豆</v>
      </c>
      <c r="C197" s="23">
        <f>ＡＢＣ!I188</f>
        <v>11.37</v>
      </c>
      <c r="E197" s="62" t="str">
        <f>ＡＢＣ!N188</f>
        <v>揚げ油</v>
      </c>
      <c r="F197" s="24">
        <f>ＡＢＣ!O188</f>
        <v>4</v>
      </c>
      <c r="H197" s="62" t="str">
        <f>ＡＢＣ!B188</f>
        <v>ソテーオニオン</v>
      </c>
      <c r="I197" s="24">
        <f>ＡＢＣ!C188</f>
        <v>20</v>
      </c>
    </row>
    <row r="198" spans="1:9" ht="18" customHeight="1" x14ac:dyDescent="0.15">
      <c r="A198" s="14">
        <v>5</v>
      </c>
      <c r="B198" s="61" t="str">
        <f>ＡＢＣ!H189</f>
        <v>国産ミックスビーンズ</v>
      </c>
      <c r="C198" s="23">
        <f>ＡＢＣ!I189</f>
        <v>7.15</v>
      </c>
      <c r="E198" s="21">
        <f>ＡＢＣ!N189</f>
        <v>0</v>
      </c>
      <c r="F198" s="24">
        <f>ＡＢＣ!O189</f>
        <v>0</v>
      </c>
      <c r="H198" s="62" t="str">
        <f>ＡＢＣ!B189</f>
        <v>まめプラス</v>
      </c>
      <c r="I198" s="24">
        <f>ＡＢＣ!C189</f>
        <v>2</v>
      </c>
    </row>
    <row r="199" spans="1:9" ht="18" customHeight="1" x14ac:dyDescent="0.15">
      <c r="A199" s="14">
        <v>6</v>
      </c>
      <c r="B199" s="61" t="str">
        <f>ＡＢＣ!H190</f>
        <v>ソテーオニオン</v>
      </c>
      <c r="C199" s="23">
        <f>ＡＢＣ!I190</f>
        <v>30</v>
      </c>
      <c r="E199" s="21" t="str">
        <f>ＡＢＣ!N190</f>
        <v>[切干大根のサラダ]</v>
      </c>
      <c r="F199" s="24">
        <f>ＡＢＣ!O190</f>
        <v>0</v>
      </c>
      <c r="H199" s="62" t="str">
        <f>ＡＢＣ!B190</f>
        <v>干し椎茸</v>
      </c>
      <c r="I199" s="24">
        <f>ＡＢＣ!C190</f>
        <v>0.1</v>
      </c>
    </row>
    <row r="200" spans="1:9" ht="18" customHeight="1" x14ac:dyDescent="0.15">
      <c r="A200" s="14">
        <v>7</v>
      </c>
      <c r="B200" s="61" t="str">
        <f>ＡＢＣ!H191</f>
        <v>じゃがいも</v>
      </c>
      <c r="C200" s="23">
        <f>ＡＢＣ!I191</f>
        <v>25</v>
      </c>
      <c r="E200" s="62" t="str">
        <f>ＡＢＣ!N191</f>
        <v>ロースハム</v>
      </c>
      <c r="F200" s="24">
        <f>ＡＢＣ!O191</f>
        <v>5</v>
      </c>
      <c r="H200" s="62" t="str">
        <f>ＡＢＣ!B191</f>
        <v>パン粉</v>
      </c>
      <c r="I200" s="24">
        <f>ＡＢＣ!C191</f>
        <v>2.5</v>
      </c>
    </row>
    <row r="201" spans="1:9" ht="18" customHeight="1" x14ac:dyDescent="0.15">
      <c r="A201" s="14">
        <v>8</v>
      </c>
      <c r="B201" s="61" t="str">
        <f>ＡＢＣ!H192</f>
        <v>たまねぎ</v>
      </c>
      <c r="C201" s="23">
        <f>ＡＢＣ!I192</f>
        <v>16.670000000000002</v>
      </c>
      <c r="E201" s="62" t="str">
        <f>ＡＢＣ!N192</f>
        <v>国産小松菜カット</v>
      </c>
      <c r="F201" s="24">
        <f>ＡＢＣ!O192</f>
        <v>16</v>
      </c>
      <c r="H201" s="62" t="str">
        <f>ＡＢＣ!B192</f>
        <v>みそ</v>
      </c>
      <c r="I201" s="24">
        <f>ＡＢＣ!C192</f>
        <v>5.5</v>
      </c>
    </row>
    <row r="202" spans="1:9" ht="18" customHeight="1" x14ac:dyDescent="0.15">
      <c r="A202" s="14">
        <v>9</v>
      </c>
      <c r="B202" s="61" t="str">
        <f>ＡＢＣ!H193</f>
        <v>にんじん</v>
      </c>
      <c r="C202" s="23">
        <f>ＡＢＣ!I193</f>
        <v>12.5</v>
      </c>
      <c r="E202" s="62" t="str">
        <f>ＡＢＣ!N193</f>
        <v>もやし</v>
      </c>
      <c r="F202" s="24">
        <f>ＡＢＣ!O193</f>
        <v>16</v>
      </c>
      <c r="H202" s="62" t="str">
        <f>ＡＢＣ!B193</f>
        <v>本みりん</v>
      </c>
      <c r="I202" s="24">
        <f>ＡＢＣ!C193</f>
        <v>1.2</v>
      </c>
    </row>
    <row r="203" spans="1:9" ht="18" customHeight="1" x14ac:dyDescent="0.15">
      <c r="A203" s="14">
        <v>10</v>
      </c>
      <c r="B203" s="61" t="str">
        <f>ＡＢＣ!H194</f>
        <v>にんにく</v>
      </c>
      <c r="C203" s="23">
        <f>ＡＢＣ!I194</f>
        <v>0.5</v>
      </c>
      <c r="E203" s="62" t="str">
        <f>ＡＢＣ!N194</f>
        <v>冷凍コーン</v>
      </c>
      <c r="F203" s="24">
        <f>ＡＢＣ!O194</f>
        <v>5</v>
      </c>
      <c r="H203" s="62" t="str">
        <f>ＡＢＣ!B194</f>
        <v>三温糖</v>
      </c>
      <c r="I203" s="24">
        <f>ＡＢＣ!C194</f>
        <v>0.5</v>
      </c>
    </row>
    <row r="204" spans="1:9" ht="18" customHeight="1" x14ac:dyDescent="0.15">
      <c r="A204" s="14">
        <v>11</v>
      </c>
      <c r="B204" s="61" t="str">
        <f>ＡＢＣ!H195</f>
        <v>パセリ</v>
      </c>
      <c r="C204" s="23">
        <f>ＡＢＣ!I195</f>
        <v>0.67</v>
      </c>
      <c r="E204" s="62" t="str">
        <f>ＡＢＣ!N195</f>
        <v>切干大根</v>
      </c>
      <c r="F204" s="24">
        <f>ＡＢＣ!O195</f>
        <v>2</v>
      </c>
      <c r="H204" s="62" t="str">
        <f>ＡＢＣ!B195</f>
        <v>ごま</v>
      </c>
      <c r="I204" s="24">
        <f>ＡＢＣ!C195</f>
        <v>2</v>
      </c>
    </row>
    <row r="205" spans="1:9" ht="18" customHeight="1" x14ac:dyDescent="0.15">
      <c r="A205" s="14">
        <v>12</v>
      </c>
      <c r="B205" s="61" t="str">
        <f>ＡＢＣ!H196</f>
        <v>ホールトマト</v>
      </c>
      <c r="C205" s="23">
        <f>ＡＢＣ!I196</f>
        <v>20</v>
      </c>
      <c r="E205" s="62" t="str">
        <f>ＡＢＣ!N196</f>
        <v>香りごまﾄﾞﾚｯｼﾝｸﾞ</v>
      </c>
      <c r="F205" s="24">
        <f>ＡＢＣ!O196</f>
        <v>5</v>
      </c>
      <c r="H205" s="21">
        <f>ＡＢＣ!B196</f>
        <v>0</v>
      </c>
      <c r="I205" s="24">
        <f>ＡＢＣ!C196</f>
        <v>0</v>
      </c>
    </row>
    <row r="206" spans="1:9" ht="18" customHeight="1" x14ac:dyDescent="0.15">
      <c r="A206" s="14">
        <v>13</v>
      </c>
      <c r="B206" s="61" t="str">
        <f>ＡＢＣ!H197</f>
        <v>トマトケチャップ</v>
      </c>
      <c r="C206" s="23">
        <f>ＡＢＣ!I197</f>
        <v>6</v>
      </c>
      <c r="E206" s="62" t="str">
        <f>ＡＢＣ!N197</f>
        <v>いりごま</v>
      </c>
      <c r="F206" s="24">
        <f>ＡＢＣ!O197</f>
        <v>1.2</v>
      </c>
      <c r="H206" s="21" t="str">
        <f>ＡＢＣ!B197</f>
        <v>[おかか炒め]</v>
      </c>
      <c r="I206" s="24">
        <f>ＡＢＣ!C197</f>
        <v>0</v>
      </c>
    </row>
    <row r="207" spans="1:9" ht="18" customHeight="1" x14ac:dyDescent="0.15">
      <c r="A207" s="14">
        <v>14</v>
      </c>
      <c r="B207" s="61" t="str">
        <f>ＡＢＣ!H198</f>
        <v>赤ワイン</v>
      </c>
      <c r="C207" s="23">
        <f>ＡＢＣ!I198</f>
        <v>0.8</v>
      </c>
      <c r="E207" s="21">
        <f>ＡＢＣ!N198</f>
        <v>0</v>
      </c>
      <c r="F207" s="24">
        <f>ＡＢＣ!O198</f>
        <v>0</v>
      </c>
      <c r="H207" s="62" t="str">
        <f>ＡＢＣ!B198</f>
        <v>かつお節</v>
      </c>
      <c r="I207" s="24">
        <f>ＡＢＣ!C198</f>
        <v>1</v>
      </c>
    </row>
    <row r="208" spans="1:9" ht="18" customHeight="1" x14ac:dyDescent="0.15">
      <c r="A208" s="14">
        <v>15</v>
      </c>
      <c r="B208" s="61" t="str">
        <f>ＡＢＣ!H199</f>
        <v>こいくちしょうゆ</v>
      </c>
      <c r="C208" s="23">
        <f>ＡＢＣ!I199</f>
        <v>1</v>
      </c>
      <c r="E208" s="21" t="str">
        <f>ＡＢＣ!N199</f>
        <v>[豆腐とわかめのすまし汁]</v>
      </c>
      <c r="F208" s="24">
        <f>ＡＢＣ!O199</f>
        <v>0</v>
      </c>
      <c r="H208" s="62" t="str">
        <f>ＡＢＣ!B199</f>
        <v>もやし</v>
      </c>
      <c r="I208" s="24">
        <f>ＡＢＣ!C199</f>
        <v>17</v>
      </c>
    </row>
    <row r="209" spans="1:9" ht="18" customHeight="1" x14ac:dyDescent="0.15">
      <c r="A209" s="14">
        <v>16</v>
      </c>
      <c r="B209" s="61" t="str">
        <f>ＡＢＣ!H200</f>
        <v>三温糖</v>
      </c>
      <c r="C209" s="22">
        <f>ＡＢＣ!I200</f>
        <v>0.5</v>
      </c>
      <c r="E209" s="62" t="str">
        <f>ＡＢＣ!N200</f>
        <v>冷凍豆腐</v>
      </c>
      <c r="F209" s="24">
        <f>ＡＢＣ!O200</f>
        <v>20</v>
      </c>
      <c r="H209" s="62" t="str">
        <f>ＡＢＣ!B200</f>
        <v>冷凍ほうれん草</v>
      </c>
      <c r="I209" s="24">
        <f>ＡＢＣ!C200</f>
        <v>13</v>
      </c>
    </row>
    <row r="210" spans="1:9" ht="18" customHeight="1" x14ac:dyDescent="0.15">
      <c r="A210" s="14">
        <v>17</v>
      </c>
      <c r="B210" s="61" t="str">
        <f>ＡＢＣ!H201</f>
        <v>ウスターソ－ス</v>
      </c>
      <c r="C210" s="23">
        <f>ＡＢＣ!I201</f>
        <v>1</v>
      </c>
      <c r="E210" s="62" t="str">
        <f>ＡＢＣ!N201</f>
        <v>たまねぎ</v>
      </c>
      <c r="F210" s="24">
        <f>ＡＢＣ!O201</f>
        <v>15</v>
      </c>
      <c r="H210" s="62" t="str">
        <f>ＡＢＣ!B201</f>
        <v>にんじん</v>
      </c>
      <c r="I210" s="24">
        <f>ＡＢＣ!C201</f>
        <v>5.36</v>
      </c>
    </row>
    <row r="211" spans="1:9" ht="18" customHeight="1" x14ac:dyDescent="0.15">
      <c r="A211" s="14">
        <v>18</v>
      </c>
      <c r="B211" s="61" t="str">
        <f>ＡＢＣ!H202</f>
        <v>食塩</v>
      </c>
      <c r="C211" s="23">
        <f>ＡＢＣ!I202</f>
        <v>0.4</v>
      </c>
      <c r="E211" s="62" t="str">
        <f>ＡＢＣ!N202</f>
        <v>にんじん</v>
      </c>
      <c r="F211" s="24">
        <f>ＡＢＣ!O202</f>
        <v>5</v>
      </c>
      <c r="H211" s="62" t="str">
        <f>ＡＢＣ!B202</f>
        <v>突きこんにゃく</v>
      </c>
      <c r="I211" s="24">
        <f>ＡＢＣ!C202</f>
        <v>10</v>
      </c>
    </row>
    <row r="212" spans="1:9" ht="18" customHeight="1" x14ac:dyDescent="0.15">
      <c r="A212" s="14">
        <v>19</v>
      </c>
      <c r="B212" s="61" t="str">
        <f>ＡＢＣ!H203</f>
        <v>こしょう混合</v>
      </c>
      <c r="C212" s="23">
        <f>ＡＢＣ!I203</f>
        <v>0.01</v>
      </c>
      <c r="E212" s="62" t="str">
        <f>ＡＢＣ!N203</f>
        <v>冷凍ほぐしｴﾉｷ茸</v>
      </c>
      <c r="F212" s="24">
        <f>ＡＢＣ!O203</f>
        <v>3</v>
      </c>
      <c r="H212" s="62" t="str">
        <f>ＡＢＣ!B203</f>
        <v>こいくちしょうゆ</v>
      </c>
      <c r="I212" s="24">
        <f>ＡＢＣ!C203</f>
        <v>0.85</v>
      </c>
    </row>
    <row r="213" spans="1:9" ht="18" customHeight="1" x14ac:dyDescent="0.15">
      <c r="A213" s="14">
        <v>20</v>
      </c>
      <c r="B213" s="61" t="str">
        <f>ＡＢＣ!H204</f>
        <v>ベリオオリーブ油</v>
      </c>
      <c r="C213" s="23">
        <f>ＡＢＣ!I204</f>
        <v>0.5</v>
      </c>
      <c r="E213" s="62" t="str">
        <f>ＡＢＣ!N204</f>
        <v>カットわかめ</v>
      </c>
      <c r="F213" s="24">
        <f>ＡＢＣ!O204</f>
        <v>0.7</v>
      </c>
      <c r="H213" s="62" t="str">
        <f>ＡＢＣ!B204</f>
        <v>本みりん</v>
      </c>
      <c r="I213" s="24">
        <f>ＡＢＣ!C204</f>
        <v>0.35</v>
      </c>
    </row>
    <row r="214" spans="1:9" ht="18" customHeight="1" x14ac:dyDescent="0.15">
      <c r="A214" s="14">
        <v>21</v>
      </c>
      <c r="B214" s="20">
        <f>ＡＢＣ!H205</f>
        <v>0</v>
      </c>
      <c r="C214" s="23">
        <f>ＡＢＣ!I205</f>
        <v>0</v>
      </c>
      <c r="E214" s="62" t="str">
        <f>ＡＢＣ!N205</f>
        <v>だし昆布</v>
      </c>
      <c r="F214" s="24">
        <f>ＡＢＣ!O205</f>
        <v>0.7</v>
      </c>
      <c r="H214" s="62" t="str">
        <f>ＡＢＣ!B205</f>
        <v>三温糖</v>
      </c>
      <c r="I214" s="24">
        <f>ＡＢＣ!C205</f>
        <v>0.2</v>
      </c>
    </row>
    <row r="215" spans="1:9" ht="18" customHeight="1" x14ac:dyDescent="0.15">
      <c r="A215" s="14">
        <v>22</v>
      </c>
      <c r="B215" s="20" t="str">
        <f>ＡＢＣ!H206</f>
        <v>[ごぼうサラダ]</v>
      </c>
      <c r="C215" s="23">
        <f>ＡＢＣ!I206</f>
        <v>0</v>
      </c>
      <c r="E215" s="62" t="str">
        <f>ＡＢＣ!N206</f>
        <v>削りぶし</v>
      </c>
      <c r="F215" s="24">
        <f>ＡＢＣ!O206</f>
        <v>1.3</v>
      </c>
      <c r="H215" s="62" t="str">
        <f>ＡＢＣ!B206</f>
        <v>サラダ油</v>
      </c>
      <c r="I215" s="24">
        <f>ＡＢＣ!C206</f>
        <v>0.3</v>
      </c>
    </row>
    <row r="216" spans="1:9" ht="18" customHeight="1" x14ac:dyDescent="0.15">
      <c r="A216" s="14">
        <v>23</v>
      </c>
      <c r="B216" s="61" t="str">
        <f>ＡＢＣ!H207</f>
        <v>冷凍いり卵</v>
      </c>
      <c r="C216" s="23">
        <f>ＡＢＣ!I207</f>
        <v>6</v>
      </c>
      <c r="E216" s="62" t="str">
        <f>ＡＢＣ!N207</f>
        <v>酒</v>
      </c>
      <c r="F216" s="24">
        <f>ＡＢＣ!O207</f>
        <v>0.5</v>
      </c>
      <c r="H216" s="21">
        <f>ＡＢＣ!B207</f>
        <v>0</v>
      </c>
      <c r="I216" s="24">
        <f>ＡＢＣ!C207</f>
        <v>0</v>
      </c>
    </row>
    <row r="217" spans="1:9" ht="18" customHeight="1" x14ac:dyDescent="0.15">
      <c r="A217" s="14">
        <v>24</v>
      </c>
      <c r="B217" s="61" t="str">
        <f>ＡＢＣ!H208</f>
        <v>まぐろ油漬け</v>
      </c>
      <c r="C217" s="23">
        <f>ＡＢＣ!I208</f>
        <v>6</v>
      </c>
      <c r="E217" s="62" t="str">
        <f>ＡＢＣ!N208</f>
        <v>食塩</v>
      </c>
      <c r="F217" s="24">
        <f>ＡＢＣ!O208</f>
        <v>0.3</v>
      </c>
      <c r="H217" s="21" t="str">
        <f>ＡＢＣ!B208</f>
        <v>[キャベツのみそ汁]</v>
      </c>
      <c r="I217" s="24">
        <f>ＡＢＣ!C208</f>
        <v>0</v>
      </c>
    </row>
    <row r="218" spans="1:9" ht="18" customHeight="1" x14ac:dyDescent="0.15">
      <c r="A218" s="14">
        <v>25</v>
      </c>
      <c r="B218" s="61" t="str">
        <f>ＡＢＣ!H209</f>
        <v>冷凍　千切ごぼう</v>
      </c>
      <c r="C218" s="22">
        <f>ＡＢＣ!I209</f>
        <v>16</v>
      </c>
      <c r="E218" s="62" t="str">
        <f>ＡＢＣ!N209</f>
        <v>うすくちしょうゆ</v>
      </c>
      <c r="F218" s="24">
        <f>ＡＢＣ!O209</f>
        <v>2.2000000000000002</v>
      </c>
      <c r="H218" s="62" t="str">
        <f>ＡＢＣ!B209</f>
        <v>冷　ミニ絹厚揚げ</v>
      </c>
      <c r="I218" s="24">
        <f>ＡＢＣ!C209</f>
        <v>12</v>
      </c>
    </row>
    <row r="219" spans="1:9" ht="18" customHeight="1" x14ac:dyDescent="0.15">
      <c r="A219" s="14">
        <v>26</v>
      </c>
      <c r="B219" s="61" t="str">
        <f>ＡＢＣ!H210</f>
        <v>こいくちしょうゆ</v>
      </c>
      <c r="C219" s="23">
        <f>ＡＢＣ!I210</f>
        <v>0.7</v>
      </c>
      <c r="E219" s="21">
        <f>ＡＢＣ!N210</f>
        <v>0</v>
      </c>
      <c r="F219" s="24">
        <f>ＡＢＣ!O210</f>
        <v>0</v>
      </c>
      <c r="H219" s="62" t="str">
        <f>ＡＢＣ!B210</f>
        <v>キャベツ</v>
      </c>
      <c r="I219" s="24">
        <f>ＡＢＣ!C210</f>
        <v>15</v>
      </c>
    </row>
    <row r="220" spans="1:9" ht="18" customHeight="1" x14ac:dyDescent="0.15">
      <c r="A220" s="14">
        <v>27</v>
      </c>
      <c r="B220" s="61" t="str">
        <f>ＡＢＣ!H211</f>
        <v>本みりん</v>
      </c>
      <c r="C220" s="23">
        <f>ＡＢＣ!I211</f>
        <v>0.3</v>
      </c>
      <c r="E220" s="21">
        <f>ＡＢＣ!N211</f>
        <v>0</v>
      </c>
      <c r="F220" s="24">
        <f>ＡＢＣ!O211</f>
        <v>0</v>
      </c>
      <c r="H220" s="62" t="str">
        <f>ＡＢＣ!B211</f>
        <v>たまねぎ</v>
      </c>
      <c r="I220" s="24">
        <f>ＡＢＣ!C211</f>
        <v>15</v>
      </c>
    </row>
    <row r="221" spans="1:9" ht="18" customHeight="1" x14ac:dyDescent="0.15">
      <c r="A221" s="14">
        <v>28</v>
      </c>
      <c r="B221" s="61" t="str">
        <f>ＡＢＣ!H212</f>
        <v>三温糖</v>
      </c>
      <c r="C221" s="23">
        <f>ＡＢＣ!I212</f>
        <v>0.3</v>
      </c>
      <c r="E221" s="21">
        <f>ＡＢＣ!N212</f>
        <v>0</v>
      </c>
      <c r="F221" s="24">
        <f>ＡＢＣ!O212</f>
        <v>0</v>
      </c>
      <c r="H221" s="62" t="str">
        <f>ＡＢＣ!B212</f>
        <v>中ねぎ</v>
      </c>
      <c r="I221" s="24">
        <f>ＡＢＣ!C212</f>
        <v>2</v>
      </c>
    </row>
    <row r="222" spans="1:9" ht="18" customHeight="1" x14ac:dyDescent="0.15">
      <c r="A222" s="14">
        <v>29</v>
      </c>
      <c r="B222" s="61" t="str">
        <f>ＡＢＣ!H213</f>
        <v>キャベツ</v>
      </c>
      <c r="C222" s="23">
        <f>ＡＢＣ!I213</f>
        <v>17</v>
      </c>
      <c r="E222" s="21">
        <f>ＡＢＣ!N213</f>
        <v>0</v>
      </c>
      <c r="F222" s="24">
        <f>ＡＢＣ!O213</f>
        <v>0</v>
      </c>
      <c r="H222" s="62" t="str">
        <f>ＡＢＣ!B213</f>
        <v>いりこだし用</v>
      </c>
      <c r="I222" s="24">
        <f>ＡＢＣ!C213</f>
        <v>0.7</v>
      </c>
    </row>
    <row r="223" spans="1:9" ht="18" customHeight="1" x14ac:dyDescent="0.15">
      <c r="A223" s="14">
        <v>30</v>
      </c>
      <c r="B223" s="61" t="str">
        <f>ＡＢＣ!H214</f>
        <v>にんじん</v>
      </c>
      <c r="C223" s="23">
        <f>ＡＢＣ!I214</f>
        <v>5</v>
      </c>
      <c r="E223" s="21">
        <f>ＡＢＣ!N214</f>
        <v>0</v>
      </c>
      <c r="F223" s="24">
        <f>ＡＢＣ!O214</f>
        <v>0</v>
      </c>
      <c r="H223" s="62" t="str">
        <f>ＡＢＣ!B214</f>
        <v>削りぶし</v>
      </c>
      <c r="I223" s="24">
        <f>ＡＢＣ!C214</f>
        <v>1.3</v>
      </c>
    </row>
    <row r="224" spans="1:9" ht="18" customHeight="1" x14ac:dyDescent="0.15">
      <c r="A224" s="14">
        <v>31</v>
      </c>
      <c r="B224" s="61" t="str">
        <f>ＡＢＣ!H215</f>
        <v>ﾉﾝｴｯｸﾞﾏﾖﾈｰｽﾞﾀｲﾌﾟ</v>
      </c>
      <c r="C224" s="23">
        <f>ＡＢＣ!I215</f>
        <v>6</v>
      </c>
      <c r="E224" s="21">
        <f>ＡＢＣ!N215</f>
        <v>0</v>
      </c>
      <c r="F224" s="24">
        <f>ＡＢＣ!O215</f>
        <v>0</v>
      </c>
      <c r="H224" s="62" t="str">
        <f>ＡＢＣ!B215</f>
        <v>みそ</v>
      </c>
      <c r="I224" s="24">
        <f>ＡＢＣ!C215</f>
        <v>8</v>
      </c>
    </row>
    <row r="225" spans="1:9" ht="18" customHeight="1" x14ac:dyDescent="0.15">
      <c r="A225" s="14">
        <v>32</v>
      </c>
      <c r="B225" s="61" t="str">
        <f>ＡＢＣ!H216</f>
        <v>すりごま</v>
      </c>
      <c r="C225" s="23">
        <f>ＡＢＣ!I216</f>
        <v>1.55</v>
      </c>
      <c r="E225" s="21">
        <f>ＡＢＣ!N216</f>
        <v>0</v>
      </c>
      <c r="F225" s="24">
        <f>ＡＢＣ!O216</f>
        <v>0</v>
      </c>
      <c r="H225" s="62">
        <f>ＡＢＣ!B216</f>
        <v>0</v>
      </c>
      <c r="I225" s="24">
        <f>ＡＢＣ!C216</f>
        <v>0</v>
      </c>
    </row>
    <row r="226" spans="1:9" ht="18" customHeight="1" x14ac:dyDescent="0.15">
      <c r="A226" s="14">
        <v>33</v>
      </c>
      <c r="B226" s="61" t="str">
        <f>ＡＢＣ!H217</f>
        <v>食塩</v>
      </c>
      <c r="C226" s="23">
        <f>ＡＢＣ!I217</f>
        <v>0.1</v>
      </c>
      <c r="E226" s="21">
        <f>ＡＢＣ!N217</f>
        <v>0</v>
      </c>
      <c r="F226" s="24">
        <f>ＡＢＣ!O217</f>
        <v>0</v>
      </c>
      <c r="H226" s="21">
        <f>ＡＢＣ!B217</f>
        <v>0</v>
      </c>
      <c r="I226" s="24">
        <f>ＡＢＣ!C217</f>
        <v>0</v>
      </c>
    </row>
    <row r="227" spans="1:9" ht="18" customHeight="1" x14ac:dyDescent="0.15">
      <c r="A227" s="14">
        <v>34</v>
      </c>
      <c r="B227" s="61" t="str">
        <f>ＡＢＣ!H218</f>
        <v>こしょう混合</v>
      </c>
      <c r="C227" s="23">
        <f>ＡＢＣ!I218</f>
        <v>0.01</v>
      </c>
      <c r="E227" s="21">
        <f>ＡＢＣ!N218</f>
        <v>0</v>
      </c>
      <c r="F227" s="24">
        <f>ＡＢＣ!O218</f>
        <v>0</v>
      </c>
      <c r="H227" s="21">
        <f>ＡＢＣ!B218</f>
        <v>0</v>
      </c>
      <c r="I227" s="24">
        <f>ＡＢＣ!C218</f>
        <v>0</v>
      </c>
    </row>
    <row r="228" spans="1:9" ht="18" customHeight="1" x14ac:dyDescent="0.15">
      <c r="A228" s="14">
        <v>35</v>
      </c>
      <c r="B228" s="20">
        <f>ＡＢＣ!H219</f>
        <v>0</v>
      </c>
      <c r="C228" s="23">
        <f>ＡＢＣ!I219</f>
        <v>0</v>
      </c>
      <c r="E228" s="21">
        <f>ＡＢＣ!N219</f>
        <v>0</v>
      </c>
      <c r="F228" s="24">
        <f>ＡＢＣ!O219</f>
        <v>0</v>
      </c>
      <c r="H228" s="21">
        <f>ＡＢＣ!B219</f>
        <v>0</v>
      </c>
      <c r="I228" s="24">
        <f>ＡＢＣ!C219</f>
        <v>0</v>
      </c>
    </row>
    <row r="229" spans="1:9" ht="18" customHeight="1" x14ac:dyDescent="0.15">
      <c r="A229" s="14">
        <v>36</v>
      </c>
      <c r="B229" s="20">
        <f>ＡＢＣ!H220</f>
        <v>0</v>
      </c>
      <c r="C229" s="23">
        <f>ＡＢＣ!I220</f>
        <v>0</v>
      </c>
      <c r="E229" s="21">
        <f>ＡＢＣ!N220</f>
        <v>0</v>
      </c>
      <c r="F229" s="24">
        <f>ＡＢＣ!O220</f>
        <v>0</v>
      </c>
      <c r="H229" s="21">
        <f>ＡＢＣ!B220</f>
        <v>0</v>
      </c>
      <c r="I229" s="24">
        <f>ＡＢＣ!C220</f>
        <v>0</v>
      </c>
    </row>
    <row r="230" spans="1:9" ht="6.75" customHeight="1" x14ac:dyDescent="0.15"/>
    <row r="231" spans="1:9" ht="6.75" customHeight="1" x14ac:dyDescent="0.15"/>
    <row r="232" spans="1:9" ht="15" customHeight="1" x14ac:dyDescent="0.15">
      <c r="B232" s="26">
        <f>Ａ!B232</f>
        <v>45828</v>
      </c>
      <c r="E232" s="26">
        <f>Ａ!E232</f>
        <v>45831</v>
      </c>
      <c r="H232" s="26">
        <f>Ａ!H232</f>
        <v>45832</v>
      </c>
    </row>
    <row r="233" spans="1:9" ht="6" customHeight="1" x14ac:dyDescent="0.15">
      <c r="B233" s="15"/>
      <c r="E233" s="15"/>
      <c r="H233" s="15"/>
    </row>
    <row r="234" spans="1:9" ht="21" customHeight="1" x14ac:dyDescent="0.15">
      <c r="B234" s="107" t="s">
        <v>1</v>
      </c>
      <c r="C234" s="108"/>
      <c r="E234" s="107" t="s">
        <v>1</v>
      </c>
      <c r="F234" s="108"/>
      <c r="H234" s="107" t="s">
        <v>1</v>
      </c>
      <c r="I234" s="108"/>
    </row>
    <row r="235" spans="1:9" ht="21" customHeight="1" x14ac:dyDescent="0.15">
      <c r="B235" s="109" t="str">
        <f>ＡＢＣ!H224</f>
        <v>中華風混ぜご飯</v>
      </c>
      <c r="C235" s="110"/>
      <c r="E235" s="109" t="str">
        <f>ＡＢＣ!N224</f>
        <v>ご飯</v>
      </c>
      <c r="F235" s="110"/>
      <c r="H235" s="109" t="str">
        <f>ＡＢＣ!B224</f>
        <v>ご飯</v>
      </c>
      <c r="I235" s="110"/>
    </row>
    <row r="236" spans="1:9" ht="21" customHeight="1" x14ac:dyDescent="0.15">
      <c r="B236" s="109" t="str">
        <f>ＡＢＣ!H225</f>
        <v>ビーフンスープ</v>
      </c>
      <c r="C236" s="110"/>
      <c r="E236" s="109" t="str">
        <f>ＡＢＣ!N225</f>
        <v>鶏肉のレモン煮</v>
      </c>
      <c r="F236" s="110"/>
      <c r="H236" s="109" t="str">
        <f>ＡＢＣ!B225</f>
        <v>厚揚げのピリカラ煮</v>
      </c>
      <c r="I236" s="110"/>
    </row>
    <row r="237" spans="1:9" ht="21" customHeight="1" x14ac:dyDescent="0.15">
      <c r="B237" s="109">
        <f>ＡＢＣ!H226</f>
        <v>0</v>
      </c>
      <c r="C237" s="110"/>
      <c r="E237" s="109" t="str">
        <f>ＡＢＣ!N226</f>
        <v>ひじきとツナのサラダ</v>
      </c>
      <c r="F237" s="110"/>
      <c r="H237" s="109" t="str">
        <f>ＡＢＣ!B226</f>
        <v>ほうれん草のごま酢あえ</v>
      </c>
      <c r="I237" s="110"/>
    </row>
    <row r="238" spans="1:9" ht="21" customHeight="1" x14ac:dyDescent="0.15">
      <c r="B238" s="109">
        <f>ＡＢＣ!H227</f>
        <v>0</v>
      </c>
      <c r="C238" s="110"/>
      <c r="E238" s="109" t="str">
        <f>ＡＢＣ!N227</f>
        <v>かぼちゃのみそ汁</v>
      </c>
      <c r="F238" s="110"/>
      <c r="H238" s="109">
        <f>ＡＢＣ!B227</f>
        <v>0</v>
      </c>
      <c r="I238" s="110"/>
    </row>
    <row r="239" spans="1:9" ht="15" customHeight="1" x14ac:dyDescent="0.15">
      <c r="B239" s="16" t="s">
        <v>289</v>
      </c>
      <c r="C239" s="16" t="s">
        <v>290</v>
      </c>
      <c r="E239" s="16" t="s">
        <v>289</v>
      </c>
      <c r="F239" s="16" t="s">
        <v>290</v>
      </c>
      <c r="H239" s="16" t="s">
        <v>289</v>
      </c>
      <c r="I239" s="16" t="s">
        <v>290</v>
      </c>
    </row>
    <row r="240" spans="1:9" ht="18" customHeight="1" x14ac:dyDescent="0.15">
      <c r="A240" s="14">
        <v>1</v>
      </c>
      <c r="B240" s="20" t="str">
        <f>ＡＢＣ!H229</f>
        <v>[ご飯]</v>
      </c>
      <c r="C240" s="24">
        <f>ＡＢＣ!I229</f>
        <v>80</v>
      </c>
      <c r="E240" s="20" t="str">
        <f>ＡＢＣ!N229</f>
        <v>[ご飯]</v>
      </c>
      <c r="F240" s="24">
        <f>ＡＢＣ!O229</f>
        <v>80</v>
      </c>
      <c r="H240" s="20" t="str">
        <f>ＡＢＣ!B229</f>
        <v>[ご飯]</v>
      </c>
      <c r="I240" s="24">
        <f>ＡＢＣ!C229</f>
        <v>80</v>
      </c>
    </row>
    <row r="241" spans="1:9" ht="18" customHeight="1" x14ac:dyDescent="0.15">
      <c r="A241" s="14">
        <v>2</v>
      </c>
      <c r="B241" s="20" t="str">
        <f>ＡＢＣ!H230</f>
        <v>[中華風混ぜご飯の具]</v>
      </c>
      <c r="C241" s="22">
        <f>ＡＢＣ!I230</f>
        <v>0</v>
      </c>
      <c r="E241" s="21" t="str">
        <f>ＡＢＣ!N230</f>
        <v>[鶏肉のレモン煮]</v>
      </c>
      <c r="F241" s="24">
        <f>ＡＢＣ!O230</f>
        <v>0</v>
      </c>
      <c r="H241" s="21" t="str">
        <f>ＡＢＣ!B230</f>
        <v>[厚揚げのピリカラ煮]</v>
      </c>
      <c r="I241" s="24">
        <f>ＡＢＣ!C230</f>
        <v>0</v>
      </c>
    </row>
    <row r="242" spans="1:9" ht="18" customHeight="1" x14ac:dyDescent="0.15">
      <c r="A242" s="14">
        <v>3</v>
      </c>
      <c r="B242" s="61" t="str">
        <f>ＡＢＣ!H231</f>
        <v>焼き豚</v>
      </c>
      <c r="C242" s="23">
        <f>ＡＢＣ!I231</f>
        <v>20</v>
      </c>
      <c r="E242" s="62" t="str">
        <f>ＡＢＣ!N231</f>
        <v>鶏モモ肉</v>
      </c>
      <c r="F242" s="24">
        <f>ＡＢＣ!O231</f>
        <v>20</v>
      </c>
      <c r="H242" s="62" t="str">
        <f>ＡＢＣ!B231</f>
        <v>豚モモ</v>
      </c>
      <c r="I242" s="24">
        <f>ＡＢＣ!C231</f>
        <v>30</v>
      </c>
    </row>
    <row r="243" spans="1:9" ht="18" customHeight="1" x14ac:dyDescent="0.15">
      <c r="A243" s="14">
        <v>4</v>
      </c>
      <c r="B243" s="61" t="str">
        <f>ＡＢＣ!H232</f>
        <v>冷凍いり卵</v>
      </c>
      <c r="C243" s="23">
        <f>ＡＢＣ!I232</f>
        <v>20</v>
      </c>
      <c r="E243" s="62" t="str">
        <f>ＡＢＣ!N232</f>
        <v>鶏むね肉</v>
      </c>
      <c r="F243" s="24">
        <f>ＡＢＣ!O232</f>
        <v>30</v>
      </c>
      <c r="H243" s="62" t="str">
        <f>ＡＢＣ!B232</f>
        <v>冷　絹厚揚げ</v>
      </c>
      <c r="I243" s="24">
        <f>ＡＢＣ!C232</f>
        <v>40.909999999999997</v>
      </c>
    </row>
    <row r="244" spans="1:9" ht="18" customHeight="1" x14ac:dyDescent="0.15">
      <c r="A244" s="14">
        <v>5</v>
      </c>
      <c r="B244" s="61" t="str">
        <f>ＡＢＣ!H233</f>
        <v>たまねぎ</v>
      </c>
      <c r="C244" s="23">
        <f>ＡＢＣ!I233</f>
        <v>30</v>
      </c>
      <c r="E244" s="62" t="str">
        <f>ＡＢＣ!N233</f>
        <v>酒</v>
      </c>
      <c r="F244" s="24">
        <f>ＡＢＣ!O233</f>
        <v>1</v>
      </c>
      <c r="H244" s="62" t="str">
        <f>ＡＢＣ!B233</f>
        <v>じゃがいも</v>
      </c>
      <c r="I244" s="24">
        <f>ＡＢＣ!C233</f>
        <v>20</v>
      </c>
    </row>
    <row r="245" spans="1:9" ht="18" customHeight="1" x14ac:dyDescent="0.15">
      <c r="A245" s="14">
        <v>6</v>
      </c>
      <c r="B245" s="61" t="str">
        <f>ＡＢＣ!H234</f>
        <v>ソテーオニオン</v>
      </c>
      <c r="C245" s="23">
        <f>ＡＢＣ!I234</f>
        <v>15</v>
      </c>
      <c r="E245" s="62" t="str">
        <f>ＡＢＣ!N234</f>
        <v>水</v>
      </c>
      <c r="F245" s="24">
        <f>ＡＢＣ!O234</f>
        <v>0.5</v>
      </c>
      <c r="H245" s="62" t="str">
        <f>ＡＢＣ!B234</f>
        <v>冷凍れんこん</v>
      </c>
      <c r="I245" s="24">
        <f>ＡＢＣ!C234</f>
        <v>10</v>
      </c>
    </row>
    <row r="246" spans="1:9" ht="18" customHeight="1" x14ac:dyDescent="0.15">
      <c r="A246" s="14">
        <v>7</v>
      </c>
      <c r="B246" s="61" t="str">
        <f>ＡＢＣ!H235</f>
        <v>たけのこ水煮</v>
      </c>
      <c r="C246" s="23">
        <f>ＡＢＣ!I235</f>
        <v>10</v>
      </c>
      <c r="E246" s="62" t="str">
        <f>ＡＢＣ!N235</f>
        <v>こいくちしょうゆ</v>
      </c>
      <c r="F246" s="24">
        <f>ＡＢＣ!O235</f>
        <v>1</v>
      </c>
      <c r="H246" s="62" t="str">
        <f>ＡＢＣ!B235</f>
        <v>突きこんにゃく</v>
      </c>
      <c r="I246" s="24">
        <f>ＡＢＣ!C235</f>
        <v>10</v>
      </c>
    </row>
    <row r="247" spans="1:9" ht="18" customHeight="1" x14ac:dyDescent="0.15">
      <c r="A247" s="14">
        <v>8</v>
      </c>
      <c r="B247" s="61" t="str">
        <f>ＡＢＣ!H236</f>
        <v>にんじん</v>
      </c>
      <c r="C247" s="23">
        <f>ＡＢＣ!I236</f>
        <v>5</v>
      </c>
      <c r="E247" s="62" t="str">
        <f>ＡＢＣ!N236</f>
        <v>しょうが</v>
      </c>
      <c r="F247" s="24">
        <f>ＡＢＣ!O236</f>
        <v>0.3</v>
      </c>
      <c r="H247" s="62" t="str">
        <f>ＡＢＣ!B236</f>
        <v>ごぼう</v>
      </c>
      <c r="I247" s="24">
        <f>ＡＢＣ!C236</f>
        <v>7</v>
      </c>
    </row>
    <row r="248" spans="1:9" ht="18" customHeight="1" x14ac:dyDescent="0.15">
      <c r="A248" s="14">
        <v>9</v>
      </c>
      <c r="B248" s="61" t="str">
        <f>ＡＢＣ!H237</f>
        <v>グリンピース（冷凍）</v>
      </c>
      <c r="C248" s="23">
        <f>ＡＢＣ!I237</f>
        <v>3</v>
      </c>
      <c r="E248" s="62" t="str">
        <f>ＡＢＣ!N237</f>
        <v>かたくり粉</v>
      </c>
      <c r="F248" s="24">
        <f>ＡＢＣ!O237</f>
        <v>7</v>
      </c>
      <c r="H248" s="62" t="str">
        <f>ＡＢＣ!B237</f>
        <v>にんじん</v>
      </c>
      <c r="I248" s="24">
        <f>ＡＢＣ!C237</f>
        <v>7</v>
      </c>
    </row>
    <row r="249" spans="1:9" ht="18" customHeight="1" x14ac:dyDescent="0.15">
      <c r="A249" s="14">
        <v>10</v>
      </c>
      <c r="B249" s="61" t="str">
        <f>ＡＢＣ!H238</f>
        <v>にんにく</v>
      </c>
      <c r="C249" s="23">
        <f>ＡＢＣ!I238</f>
        <v>0.2</v>
      </c>
      <c r="E249" s="62" t="str">
        <f>ＡＢＣ!N238</f>
        <v>揚げ油</v>
      </c>
      <c r="F249" s="24">
        <f>ＡＢＣ!O238</f>
        <v>3</v>
      </c>
      <c r="H249" s="62" t="str">
        <f>ＡＢＣ!B238</f>
        <v>高野豆腐</v>
      </c>
      <c r="I249" s="24">
        <f>ＡＢＣ!C238</f>
        <v>4.67</v>
      </c>
    </row>
    <row r="250" spans="1:9" ht="18" customHeight="1" x14ac:dyDescent="0.15">
      <c r="A250" s="14">
        <v>11</v>
      </c>
      <c r="B250" s="61" t="str">
        <f>ＡＢＣ!H239</f>
        <v>中ねぎ</v>
      </c>
      <c r="C250" s="23">
        <f>ＡＢＣ!I239</f>
        <v>2</v>
      </c>
      <c r="E250" s="62" t="str">
        <f>ＡＢＣ!N239</f>
        <v>レモン果汁</v>
      </c>
      <c r="F250" s="24">
        <f>ＡＢＣ!O239</f>
        <v>3</v>
      </c>
      <c r="H250" s="62" t="str">
        <f>ＡＢＣ!B239</f>
        <v>干し椎茸</v>
      </c>
      <c r="I250" s="24">
        <f>ＡＢＣ!C239</f>
        <v>1</v>
      </c>
    </row>
    <row r="251" spans="1:9" ht="18" customHeight="1" x14ac:dyDescent="0.15">
      <c r="A251" s="14">
        <v>12</v>
      </c>
      <c r="B251" s="61" t="str">
        <f>ＡＢＣ!H240</f>
        <v>こいくちしょうゆ</v>
      </c>
      <c r="C251" s="23">
        <f>ＡＢＣ!I240</f>
        <v>3.5</v>
      </c>
      <c r="E251" s="62" t="str">
        <f>ＡＢＣ!N240</f>
        <v>こいくちしょうゆ</v>
      </c>
      <c r="F251" s="24">
        <f>ＡＢＣ!O240</f>
        <v>2.7</v>
      </c>
      <c r="H251" s="62" t="str">
        <f>ＡＢＣ!B240</f>
        <v>冷凍枝豆</v>
      </c>
      <c r="I251" s="24">
        <f>ＡＢＣ!C240</f>
        <v>5</v>
      </c>
    </row>
    <row r="252" spans="1:9" ht="18" customHeight="1" x14ac:dyDescent="0.15">
      <c r="A252" s="14">
        <v>13</v>
      </c>
      <c r="B252" s="61" t="str">
        <f>ＡＢＣ!H241</f>
        <v>三温糖</v>
      </c>
      <c r="C252" s="23">
        <f>ＡＢＣ!I241</f>
        <v>1</v>
      </c>
      <c r="E252" s="62" t="str">
        <f>ＡＢＣ!N241</f>
        <v>酒</v>
      </c>
      <c r="F252" s="24">
        <f>ＡＢＣ!O241</f>
        <v>2.5</v>
      </c>
      <c r="H252" s="62" t="str">
        <f>ＡＢＣ!B241</f>
        <v>こいくちしょうゆ</v>
      </c>
      <c r="I252" s="24">
        <f>ＡＢＣ!C241</f>
        <v>4.5</v>
      </c>
    </row>
    <row r="253" spans="1:9" ht="18" customHeight="1" x14ac:dyDescent="0.15">
      <c r="A253" s="14">
        <v>14</v>
      </c>
      <c r="B253" s="61" t="str">
        <f>ＡＢＣ!H242</f>
        <v>酒</v>
      </c>
      <c r="C253" s="23">
        <f>ＡＢＣ!I242</f>
        <v>1</v>
      </c>
      <c r="E253" s="62" t="str">
        <f>ＡＢＣ!N242</f>
        <v>上白糖</v>
      </c>
      <c r="F253" s="24">
        <f>ＡＢＣ!O242</f>
        <v>1.6</v>
      </c>
      <c r="H253" s="62" t="str">
        <f>ＡＢＣ!B242</f>
        <v>本みりん</v>
      </c>
      <c r="I253" s="24">
        <f>ＡＢＣ!C242</f>
        <v>1</v>
      </c>
    </row>
    <row r="254" spans="1:9" ht="18" customHeight="1" x14ac:dyDescent="0.15">
      <c r="A254" s="14">
        <v>15</v>
      </c>
      <c r="B254" s="61" t="str">
        <f>ＡＢＣ!H243</f>
        <v>食塩</v>
      </c>
      <c r="C254" s="23">
        <f>ＡＢＣ!I243</f>
        <v>0.2</v>
      </c>
      <c r="E254" s="62" t="str">
        <f>ＡＢＣ!N243</f>
        <v>水</v>
      </c>
      <c r="F254" s="24">
        <f>ＡＢＣ!O243</f>
        <v>2.5</v>
      </c>
      <c r="H254" s="62" t="str">
        <f>ＡＢＣ!B243</f>
        <v>三温糖</v>
      </c>
      <c r="I254" s="24">
        <f>ＡＢＣ!C243</f>
        <v>2</v>
      </c>
    </row>
    <row r="255" spans="1:9" ht="18" customHeight="1" x14ac:dyDescent="0.15">
      <c r="A255" s="14">
        <v>16</v>
      </c>
      <c r="B255" s="61" t="str">
        <f>ＡＢＣ!H244</f>
        <v>酒</v>
      </c>
      <c r="C255" s="22">
        <f>ＡＢＣ!I244</f>
        <v>0.6</v>
      </c>
      <c r="E255" s="21">
        <f>ＡＢＣ!N244</f>
        <v>0</v>
      </c>
      <c r="F255" s="24">
        <f>ＡＢＣ!O244</f>
        <v>0</v>
      </c>
      <c r="H255" s="62" t="str">
        <f>ＡＢＣ!B244</f>
        <v>トウバンジャン</v>
      </c>
      <c r="I255" s="24">
        <f>ＡＢＣ!C244</f>
        <v>0.05</v>
      </c>
    </row>
    <row r="256" spans="1:9" ht="18" customHeight="1" x14ac:dyDescent="0.15">
      <c r="A256" s="14">
        <v>17</v>
      </c>
      <c r="B256" s="61" t="str">
        <f>ＡＢＣ!H245</f>
        <v>こしょう混合</v>
      </c>
      <c r="C256" s="23">
        <f>ＡＢＣ!I245</f>
        <v>0.01</v>
      </c>
      <c r="E256" s="21" t="str">
        <f>ＡＢＣ!N245</f>
        <v>[ひじきとツナのサラダ]</v>
      </c>
      <c r="F256" s="24">
        <f>ＡＢＣ!O245</f>
        <v>0</v>
      </c>
      <c r="H256" s="62" t="str">
        <f>ＡＢＣ!B245</f>
        <v>サラダ油</v>
      </c>
      <c r="I256" s="24">
        <f>ＡＢＣ!C245</f>
        <v>0.4</v>
      </c>
    </row>
    <row r="257" spans="1:9" ht="18" customHeight="1" x14ac:dyDescent="0.15">
      <c r="A257" s="14">
        <v>18</v>
      </c>
      <c r="B257" s="61" t="str">
        <f>ＡＢＣ!H246</f>
        <v>サラダ油</v>
      </c>
      <c r="C257" s="23">
        <f>ＡＢＣ!I246</f>
        <v>0.3</v>
      </c>
      <c r="E257" s="62" t="str">
        <f>ＡＢＣ!N246</f>
        <v>まぐろ油漬け</v>
      </c>
      <c r="F257" s="24">
        <f>ＡＢＣ!O246</f>
        <v>5</v>
      </c>
      <c r="H257" s="21">
        <f>ＡＢＣ!B246</f>
        <v>0</v>
      </c>
      <c r="I257" s="24">
        <f>ＡＢＣ!C246</f>
        <v>0</v>
      </c>
    </row>
    <row r="258" spans="1:9" ht="18" customHeight="1" x14ac:dyDescent="0.15">
      <c r="A258" s="14">
        <v>19</v>
      </c>
      <c r="B258" s="20">
        <f>ＡＢＣ!H247</f>
        <v>0</v>
      </c>
      <c r="C258" s="23">
        <f>ＡＢＣ!I247</f>
        <v>0</v>
      </c>
      <c r="E258" s="62" t="str">
        <f>ＡＢＣ!N247</f>
        <v>干しひじき</v>
      </c>
      <c r="F258" s="24">
        <f>ＡＢＣ!O247</f>
        <v>1.3</v>
      </c>
      <c r="H258" s="21" t="str">
        <f>ＡＢＣ!B247</f>
        <v>[ほうれん草のごま酢あえ]</v>
      </c>
      <c r="I258" s="24">
        <f>ＡＢＣ!C247</f>
        <v>0</v>
      </c>
    </row>
    <row r="259" spans="1:9" ht="18" customHeight="1" x14ac:dyDescent="0.15">
      <c r="A259" s="14">
        <v>20</v>
      </c>
      <c r="B259" s="20" t="str">
        <f>ＡＢＣ!H248</f>
        <v>[ビーフンスープ]</v>
      </c>
      <c r="C259" s="23">
        <f>ＡＢＣ!I248</f>
        <v>0</v>
      </c>
      <c r="E259" s="62" t="str">
        <f>ＡＢＣ!N248</f>
        <v>冷凍こまつな</v>
      </c>
      <c r="F259" s="24">
        <f>ＡＢＣ!O248</f>
        <v>15</v>
      </c>
      <c r="H259" s="62" t="str">
        <f>ＡＢＣ!B248</f>
        <v>鶏ささみ水煮</v>
      </c>
      <c r="I259" s="24">
        <f>ＡＢＣ!C248</f>
        <v>8</v>
      </c>
    </row>
    <row r="260" spans="1:9" ht="18" customHeight="1" x14ac:dyDescent="0.15">
      <c r="A260" s="14">
        <v>21</v>
      </c>
      <c r="B260" s="61" t="str">
        <f>ＡＢＣ!H249</f>
        <v>豚モモ</v>
      </c>
      <c r="C260" s="23">
        <f>ＡＢＣ!I249</f>
        <v>15</v>
      </c>
      <c r="E260" s="62" t="str">
        <f>ＡＢＣ!N249</f>
        <v>もやし</v>
      </c>
      <c r="F260" s="24">
        <f>ＡＢＣ!O249</f>
        <v>15</v>
      </c>
      <c r="H260" s="62" t="str">
        <f>ＡＢＣ!B249</f>
        <v>冷凍ほうれん草</v>
      </c>
      <c r="I260" s="24">
        <f>ＡＢＣ!C249</f>
        <v>16.670000000000002</v>
      </c>
    </row>
    <row r="261" spans="1:9" ht="18" customHeight="1" x14ac:dyDescent="0.15">
      <c r="A261" s="14">
        <v>22</v>
      </c>
      <c r="B261" s="61" t="str">
        <f>ＡＢＣ!H250</f>
        <v>ビーフン</v>
      </c>
      <c r="C261" s="23">
        <f>ＡＢＣ!I250</f>
        <v>3.5</v>
      </c>
      <c r="E261" s="62" t="str">
        <f>ＡＢＣ!N250</f>
        <v>冷凍コーン</v>
      </c>
      <c r="F261" s="24">
        <f>ＡＢＣ!O250</f>
        <v>5</v>
      </c>
      <c r="H261" s="62" t="str">
        <f>ＡＢＣ!B250</f>
        <v>もやし</v>
      </c>
      <c r="I261" s="24">
        <f>ＡＢＣ!C250</f>
        <v>15</v>
      </c>
    </row>
    <row r="262" spans="1:9" ht="18" customHeight="1" x14ac:dyDescent="0.15">
      <c r="A262" s="14">
        <v>23</v>
      </c>
      <c r="B262" s="61" t="str">
        <f>ＡＢＣ!H251</f>
        <v>たまねぎ</v>
      </c>
      <c r="C262" s="23">
        <f>ＡＢＣ!I251</f>
        <v>15</v>
      </c>
      <c r="E262" s="62" t="str">
        <f>ＡＢＣ!N251</f>
        <v>にんじん</v>
      </c>
      <c r="F262" s="24">
        <f>ＡＢＣ!O251</f>
        <v>3</v>
      </c>
      <c r="H262" s="62" t="str">
        <f>ＡＢＣ!B251</f>
        <v>きゅうり</v>
      </c>
      <c r="I262" s="24">
        <f>ＡＢＣ!C251</f>
        <v>10</v>
      </c>
    </row>
    <row r="263" spans="1:9" ht="18" customHeight="1" x14ac:dyDescent="0.15">
      <c r="A263" s="14">
        <v>24</v>
      </c>
      <c r="B263" s="61" t="str">
        <f>ＡＢＣ!H252</f>
        <v>にんじん</v>
      </c>
      <c r="C263" s="23">
        <f>ＡＢＣ!I252</f>
        <v>5.36</v>
      </c>
      <c r="E263" s="62" t="str">
        <f>ＡＢＣ!N252</f>
        <v>野菜いっぱい和風ﾄﾞﾚｯｼﾝｸﾞ</v>
      </c>
      <c r="F263" s="24">
        <f>ＡＢＣ!O252</f>
        <v>4.2</v>
      </c>
      <c r="H263" s="62" t="str">
        <f>ＡＢＣ!B252</f>
        <v>にんじん</v>
      </c>
      <c r="I263" s="24">
        <f>ＡＢＣ!C252</f>
        <v>5.36</v>
      </c>
    </row>
    <row r="264" spans="1:9" ht="18" customHeight="1" x14ac:dyDescent="0.15">
      <c r="A264" s="14">
        <v>25</v>
      </c>
      <c r="B264" s="61" t="str">
        <f>ＡＢＣ!H253</f>
        <v>きくらげ</v>
      </c>
      <c r="C264" s="22">
        <f>ＡＢＣ!I253</f>
        <v>0.2</v>
      </c>
      <c r="E264" s="62" t="str">
        <f>ＡＢＣ!N253</f>
        <v>食塩</v>
      </c>
      <c r="F264" s="24">
        <f>ＡＢＣ!O253</f>
        <v>0.1</v>
      </c>
      <c r="H264" s="62" t="str">
        <f>ＡＢＣ!B253</f>
        <v>すりごま</v>
      </c>
      <c r="I264" s="24">
        <f>ＡＢＣ!C253</f>
        <v>1</v>
      </c>
    </row>
    <row r="265" spans="1:9" ht="18" customHeight="1" x14ac:dyDescent="0.15">
      <c r="A265" s="14">
        <v>26</v>
      </c>
      <c r="B265" s="61" t="str">
        <f>ＡＢＣ!H254</f>
        <v>国産小松菜カット</v>
      </c>
      <c r="C265" s="23">
        <f>ＡＢＣ!I254</f>
        <v>5</v>
      </c>
      <c r="E265" s="21">
        <f>ＡＢＣ!N254</f>
        <v>0</v>
      </c>
      <c r="F265" s="24">
        <f>ＡＢＣ!O254</f>
        <v>0</v>
      </c>
      <c r="H265" s="62" t="str">
        <f>ＡＢＣ!B254</f>
        <v>いりごま</v>
      </c>
      <c r="I265" s="24">
        <f>ＡＢＣ!C254</f>
        <v>0.55000000000000004</v>
      </c>
    </row>
    <row r="266" spans="1:9" ht="18" customHeight="1" x14ac:dyDescent="0.15">
      <c r="A266" s="14">
        <v>27</v>
      </c>
      <c r="B266" s="61" t="str">
        <f>ＡＢＣ!H255</f>
        <v>がらスープ</v>
      </c>
      <c r="C266" s="23">
        <f>ＡＢＣ!I255</f>
        <v>3</v>
      </c>
      <c r="E266" s="21" t="str">
        <f>ＡＢＣ!N255</f>
        <v>[かぼちゃのみそ汁]</v>
      </c>
      <c r="F266" s="24">
        <f>ＡＢＣ!O255</f>
        <v>0</v>
      </c>
      <c r="H266" s="62" t="str">
        <f>ＡＢＣ!B255</f>
        <v>上白糖</v>
      </c>
      <c r="I266" s="24">
        <f>ＡＢＣ!C255</f>
        <v>0.7</v>
      </c>
    </row>
    <row r="267" spans="1:9" ht="18" customHeight="1" x14ac:dyDescent="0.15">
      <c r="A267" s="14">
        <v>28</v>
      </c>
      <c r="B267" s="61" t="str">
        <f>ＡＢＣ!H256</f>
        <v>食塩</v>
      </c>
      <c r="C267" s="23">
        <f>ＡＢＣ!I256</f>
        <v>0.3</v>
      </c>
      <c r="E267" s="62" t="str">
        <f>ＡＢＣ!N256</f>
        <v>冷　ミニ絹厚揚げ</v>
      </c>
      <c r="F267" s="24">
        <f>ＡＢＣ!O256</f>
        <v>5</v>
      </c>
      <c r="H267" s="62" t="str">
        <f>ＡＢＣ!B256</f>
        <v>うすくちしょうゆ</v>
      </c>
      <c r="I267" s="24">
        <f>ＡＢＣ!C256</f>
        <v>1.5</v>
      </c>
    </row>
    <row r="268" spans="1:9" ht="18" customHeight="1" x14ac:dyDescent="0.15">
      <c r="A268" s="14">
        <v>29</v>
      </c>
      <c r="B268" s="61" t="str">
        <f>ＡＢＣ!H257</f>
        <v>こしょう混合</v>
      </c>
      <c r="C268" s="23">
        <f>ＡＢＣ!I257</f>
        <v>0.01</v>
      </c>
      <c r="E268" s="62" t="str">
        <f>ＡＢＣ!N257</f>
        <v>かぼちゃ</v>
      </c>
      <c r="F268" s="24">
        <f>ＡＢＣ!O257</f>
        <v>20</v>
      </c>
      <c r="H268" s="62" t="str">
        <f>ＡＢＣ!B257</f>
        <v>穀物酢</v>
      </c>
      <c r="I268" s="24">
        <f>ＡＢＣ!C257</f>
        <v>1.5</v>
      </c>
    </row>
    <row r="269" spans="1:9" ht="18" customHeight="1" x14ac:dyDescent="0.15">
      <c r="A269" s="14">
        <v>30</v>
      </c>
      <c r="B269" s="61" t="str">
        <f>ＡＢＣ!H258</f>
        <v>うすくちしょうゆ</v>
      </c>
      <c r="C269" s="23">
        <f>ＡＢＣ!I258</f>
        <v>2.2000000000000002</v>
      </c>
      <c r="E269" s="62" t="str">
        <f>ＡＢＣ!N258</f>
        <v>たまねぎ</v>
      </c>
      <c r="F269" s="24">
        <f>ＡＢＣ!O258</f>
        <v>15</v>
      </c>
      <c r="H269" s="62" t="str">
        <f>ＡＢＣ!B258</f>
        <v>食塩</v>
      </c>
      <c r="I269" s="24">
        <f>ＡＢＣ!C258</f>
        <v>0.1</v>
      </c>
    </row>
    <row r="270" spans="1:9" ht="18" customHeight="1" x14ac:dyDescent="0.15">
      <c r="A270" s="14">
        <v>31</v>
      </c>
      <c r="B270" s="61" t="str">
        <f>ＡＢＣ!H259</f>
        <v>酒</v>
      </c>
      <c r="C270" s="23">
        <f>ＡＢＣ!I259</f>
        <v>0.5</v>
      </c>
      <c r="E270" s="62" t="str">
        <f>ＡＢＣ!N259</f>
        <v>冷凍ほぐしｴﾉｷ茸</v>
      </c>
      <c r="F270" s="24">
        <f>ＡＢＣ!O259</f>
        <v>4</v>
      </c>
      <c r="H270" s="21">
        <f>ＡＢＣ!B259</f>
        <v>0</v>
      </c>
      <c r="I270" s="24">
        <f>ＡＢＣ!C259</f>
        <v>0</v>
      </c>
    </row>
    <row r="271" spans="1:9" ht="18" customHeight="1" x14ac:dyDescent="0.15">
      <c r="A271" s="14">
        <v>32</v>
      </c>
      <c r="B271" s="61" t="str">
        <f>ＡＢＣ!H260</f>
        <v>サラダ油</v>
      </c>
      <c r="C271" s="23">
        <f>ＡＢＣ!I260</f>
        <v>0.3</v>
      </c>
      <c r="E271" s="62" t="str">
        <f>ＡＢＣ!N260</f>
        <v>中ねぎ</v>
      </c>
      <c r="F271" s="24">
        <f>ＡＢＣ!O260</f>
        <v>2.78</v>
      </c>
      <c r="H271" s="21">
        <f>ＡＢＣ!B260</f>
        <v>0</v>
      </c>
      <c r="I271" s="24">
        <f>ＡＢＣ!C260</f>
        <v>0</v>
      </c>
    </row>
    <row r="272" spans="1:9" ht="18" customHeight="1" x14ac:dyDescent="0.15">
      <c r="A272" s="14">
        <v>33</v>
      </c>
      <c r="B272" s="20">
        <f>ＡＢＣ!H261</f>
        <v>0</v>
      </c>
      <c r="C272" s="23">
        <f>ＡＢＣ!I261</f>
        <v>0</v>
      </c>
      <c r="E272" s="62" t="str">
        <f>ＡＢＣ!N261</f>
        <v>いりこだし用</v>
      </c>
      <c r="F272" s="24">
        <f>ＡＢＣ!O261</f>
        <v>0.7</v>
      </c>
      <c r="H272" s="21">
        <f>ＡＢＣ!B261</f>
        <v>0</v>
      </c>
      <c r="I272" s="24">
        <f>ＡＢＣ!C261</f>
        <v>0</v>
      </c>
    </row>
    <row r="273" spans="1:9" ht="18" customHeight="1" x14ac:dyDescent="0.15">
      <c r="A273" s="14">
        <v>34</v>
      </c>
      <c r="B273" s="20">
        <f>ＡＢＣ!H262</f>
        <v>0</v>
      </c>
      <c r="C273" s="23">
        <f>ＡＢＣ!I262</f>
        <v>0</v>
      </c>
      <c r="E273" s="62" t="str">
        <f>ＡＢＣ!N262</f>
        <v>削りぶし</v>
      </c>
      <c r="F273" s="24">
        <f>ＡＢＣ!O262</f>
        <v>1.3</v>
      </c>
      <c r="H273" s="21">
        <f>ＡＢＣ!B262</f>
        <v>0</v>
      </c>
      <c r="I273" s="24">
        <f>ＡＢＣ!C262</f>
        <v>0</v>
      </c>
    </row>
    <row r="274" spans="1:9" ht="18" customHeight="1" x14ac:dyDescent="0.15">
      <c r="A274" s="14">
        <v>35</v>
      </c>
      <c r="B274" s="20">
        <f>ＡＢＣ!H263</f>
        <v>0</v>
      </c>
      <c r="C274" s="23">
        <f>ＡＢＣ!I263</f>
        <v>0</v>
      </c>
      <c r="E274" s="62" t="str">
        <f>ＡＢＣ!N263</f>
        <v>みそ</v>
      </c>
      <c r="F274" s="24">
        <f>ＡＢＣ!O263</f>
        <v>8</v>
      </c>
      <c r="H274" s="21">
        <f>ＡＢＣ!B263</f>
        <v>0</v>
      </c>
      <c r="I274" s="24">
        <f>ＡＢＣ!C263</f>
        <v>0</v>
      </c>
    </row>
    <row r="275" spans="1:9" ht="18" customHeight="1" x14ac:dyDescent="0.15">
      <c r="A275" s="14">
        <v>36</v>
      </c>
      <c r="B275" s="20">
        <f>ＡＢＣ!H264</f>
        <v>0</v>
      </c>
      <c r="C275" s="23">
        <f>ＡＢＣ!I264</f>
        <v>0</v>
      </c>
      <c r="E275" s="62">
        <f>ＡＢＣ!N264</f>
        <v>0</v>
      </c>
      <c r="F275" s="24">
        <f>ＡＢＣ!O264</f>
        <v>0</v>
      </c>
      <c r="H275" s="21">
        <f>ＡＢＣ!B264</f>
        <v>0</v>
      </c>
      <c r="I275" s="24">
        <f>ＡＢＣ!C264</f>
        <v>0</v>
      </c>
    </row>
    <row r="276" spans="1:9" ht="6.75" customHeight="1" x14ac:dyDescent="0.15"/>
    <row r="277" spans="1:9" ht="6.75" customHeight="1" x14ac:dyDescent="0.15"/>
    <row r="278" spans="1:9" ht="15" customHeight="1" x14ac:dyDescent="0.15">
      <c r="B278" s="26">
        <f>Ａ!B278</f>
        <v>45833</v>
      </c>
      <c r="E278" s="26">
        <f>Ａ!E278</f>
        <v>45834</v>
      </c>
      <c r="H278" s="26">
        <f>Ａ!H278</f>
        <v>45835</v>
      </c>
    </row>
    <row r="279" spans="1:9" ht="6" customHeight="1" x14ac:dyDescent="0.15">
      <c r="B279" s="15"/>
      <c r="E279" s="15"/>
      <c r="H279" s="15"/>
    </row>
    <row r="280" spans="1:9" ht="21" customHeight="1" x14ac:dyDescent="0.15">
      <c r="B280" s="109" t="str">
        <f>ＡＢＣ!H267</f>
        <v>献立名</v>
      </c>
      <c r="C280" s="110"/>
      <c r="E280" s="109" t="str">
        <f>ＡＢＣ!N267</f>
        <v>献立名</v>
      </c>
      <c r="F280" s="110"/>
      <c r="H280" s="109" t="str">
        <f>ＡＢＣ!B267</f>
        <v>献立名</v>
      </c>
      <c r="I280" s="110"/>
    </row>
    <row r="281" spans="1:9" ht="21" customHeight="1" x14ac:dyDescent="0.15">
      <c r="B281" s="109" t="str">
        <f>ＡＢＣ!H268</f>
        <v>食パン</v>
      </c>
      <c r="C281" s="110"/>
      <c r="E281" s="109" t="str">
        <f>ＡＢＣ!N268</f>
        <v>ご飯</v>
      </c>
      <c r="F281" s="110"/>
      <c r="H281" s="109" t="str">
        <f>ＡＢＣ!B268</f>
        <v>ご飯</v>
      </c>
      <c r="I281" s="110"/>
    </row>
    <row r="282" spans="1:9" ht="21" customHeight="1" x14ac:dyDescent="0.15">
      <c r="B282" s="109" t="str">
        <f>ＡＢＣ!H269</f>
        <v>なすとひき肉のｽﾊﾟｹﾞﾃｨ</v>
      </c>
      <c r="C282" s="110"/>
      <c r="E282" s="109" t="str">
        <f>ＡＢＣ!N269</f>
        <v>春巻き</v>
      </c>
      <c r="F282" s="110"/>
      <c r="H282" s="109" t="str">
        <f>ＡＢＣ!B269</f>
        <v>魚のマヨネーズ焼き</v>
      </c>
      <c r="I282" s="110"/>
    </row>
    <row r="283" spans="1:9" ht="21" customHeight="1" x14ac:dyDescent="0.15">
      <c r="B283" s="109" t="str">
        <f>ＡＢＣ!H270</f>
        <v>いろどりサラダ</v>
      </c>
      <c r="C283" s="110"/>
      <c r="E283" s="109" t="str">
        <f>ＡＢＣ!N270</f>
        <v>中華サラダ</v>
      </c>
      <c r="F283" s="110"/>
      <c r="H283" s="109" t="str">
        <f>ＡＢＣ!B270</f>
        <v>野菜ソテー</v>
      </c>
      <c r="I283" s="110"/>
    </row>
    <row r="284" spans="1:9" ht="21" customHeight="1" x14ac:dyDescent="0.15">
      <c r="B284" s="109">
        <f>ＡＢＣ!H271</f>
        <v>0</v>
      </c>
      <c r="C284" s="110"/>
      <c r="E284" s="109" t="str">
        <f>ＡＢＣ!N271</f>
        <v>鶏とﾁﾝｹﾞﾝｻｲのスープ</v>
      </c>
      <c r="F284" s="110"/>
      <c r="H284" s="109" t="str">
        <f>ＡＢＣ!B271</f>
        <v>ラビオリのスープ</v>
      </c>
      <c r="I284" s="110"/>
    </row>
    <row r="285" spans="1:9" ht="18.75" customHeight="1" x14ac:dyDescent="0.15">
      <c r="B285" s="20" t="str">
        <f>ＡＢＣ!H272</f>
        <v>食品名</v>
      </c>
      <c r="C285" s="27" t="str">
        <f>ＡＢＣ!I272</f>
        <v>1人分量</v>
      </c>
      <c r="E285" s="27" t="str">
        <f>ＡＢＣ!N272</f>
        <v>食品名</v>
      </c>
      <c r="F285" s="27" t="str">
        <f>ＡＢＣ!O272</f>
        <v>1人分量</v>
      </c>
      <c r="H285" s="27" t="str">
        <f>ＡＢＣ!B272</f>
        <v>食品名</v>
      </c>
      <c r="I285" s="27" t="str">
        <f>ＡＢＣ!C272</f>
        <v>1人分量</v>
      </c>
    </row>
    <row r="286" spans="1:9" ht="18" customHeight="1" x14ac:dyDescent="0.15">
      <c r="A286" s="14">
        <v>1</v>
      </c>
      <c r="B286" s="20" t="str">
        <f>ＡＢＣ!H273</f>
        <v>[食パン]</v>
      </c>
      <c r="C286" s="24" t="str">
        <f>ＡＢＣ!I273</f>
        <v>１枚</v>
      </c>
      <c r="E286" s="20" t="str">
        <f>ＡＢＣ!N273</f>
        <v>[ご飯]</v>
      </c>
      <c r="F286" s="24">
        <f>ＡＢＣ!O273</f>
        <v>80</v>
      </c>
      <c r="H286" s="20" t="str">
        <f>ＡＢＣ!B273</f>
        <v>[ご飯]</v>
      </c>
      <c r="I286" s="24">
        <f>ＡＢＣ!C273</f>
        <v>80</v>
      </c>
    </row>
    <row r="287" spans="1:9" ht="18" customHeight="1" x14ac:dyDescent="0.15">
      <c r="A287" s="14">
        <v>2</v>
      </c>
      <c r="B287" s="20" t="str">
        <f>ＡＢＣ!H274</f>
        <v>[なすとひき肉のスパゲティ]</v>
      </c>
      <c r="C287" s="22">
        <f>ＡＢＣ!I274</f>
        <v>0</v>
      </c>
      <c r="E287" s="21" t="str">
        <f>ＡＢＣ!N274</f>
        <v>[春巻き]</v>
      </c>
      <c r="F287" s="24">
        <f>ＡＢＣ!O274</f>
        <v>0</v>
      </c>
      <c r="H287" s="21" t="str">
        <f>ＡＢＣ!B274</f>
        <v>[魚のマヨネーズ焼き]</v>
      </c>
      <c r="I287" s="24">
        <f>ＡＢＣ!C274</f>
        <v>0</v>
      </c>
    </row>
    <row r="288" spans="1:9" ht="18" customHeight="1" x14ac:dyDescent="0.15">
      <c r="A288" s="14">
        <v>3</v>
      </c>
      <c r="B288" s="61" t="str">
        <f>ＡＢＣ!H275</f>
        <v>スパゲッティ</v>
      </c>
      <c r="C288" s="23">
        <f>ＡＢＣ!I275</f>
        <v>30</v>
      </c>
      <c r="E288" s="62" t="str">
        <f>ＡＢＣ!N275</f>
        <v>春巻き</v>
      </c>
      <c r="F288" s="24" t="str">
        <f>ＡＢＣ!O275</f>
        <v>1個</v>
      </c>
      <c r="H288" s="62" t="str">
        <f>ＡＢＣ!B275</f>
        <v>ホキ  ５０ｇ</v>
      </c>
      <c r="I288" s="24" t="str">
        <f>ＡＢＣ!C275</f>
        <v>1切</v>
      </c>
    </row>
    <row r="289" spans="1:9" ht="18" customHeight="1" x14ac:dyDescent="0.15">
      <c r="A289" s="14">
        <v>4</v>
      </c>
      <c r="B289" s="61" t="str">
        <f>ＡＢＣ!H276</f>
        <v>サラダ油</v>
      </c>
      <c r="C289" s="23">
        <f>ＡＢＣ!I276</f>
        <v>0.3</v>
      </c>
      <c r="E289" s="62" t="str">
        <f>ＡＢＣ!N276</f>
        <v>揚げ油</v>
      </c>
      <c r="F289" s="24">
        <f>ＡＢＣ!O276</f>
        <v>3</v>
      </c>
      <c r="H289" s="62" t="str">
        <f>ＡＢＣ!B276</f>
        <v>食塩</v>
      </c>
      <c r="I289" s="24">
        <f>ＡＢＣ!C276</f>
        <v>0.1</v>
      </c>
    </row>
    <row r="290" spans="1:9" ht="18" customHeight="1" x14ac:dyDescent="0.15">
      <c r="A290" s="14">
        <v>5</v>
      </c>
      <c r="B290" s="61" t="str">
        <f>ＡＢＣ!H277</f>
        <v>まめプラス</v>
      </c>
      <c r="C290" s="23">
        <f>ＡＢＣ!I277</f>
        <v>3.25</v>
      </c>
      <c r="E290" s="21">
        <f>ＡＢＣ!N277</f>
        <v>0</v>
      </c>
      <c r="F290" s="24">
        <f>ＡＢＣ!O277</f>
        <v>0</v>
      </c>
      <c r="H290" s="62" t="str">
        <f>ＡＢＣ!B277</f>
        <v>うすくちしょうゆ</v>
      </c>
      <c r="I290" s="24">
        <f>ＡＢＣ!C277</f>
        <v>1</v>
      </c>
    </row>
    <row r="291" spans="1:9" ht="18" customHeight="1" x14ac:dyDescent="0.15">
      <c r="A291" s="14">
        <v>6</v>
      </c>
      <c r="B291" s="61" t="str">
        <f>ＡＢＣ!H278</f>
        <v>豚ひき肉</v>
      </c>
      <c r="C291" s="23">
        <f>ＡＢＣ!I278</f>
        <v>25</v>
      </c>
      <c r="E291" s="21" t="str">
        <f>ＡＢＣ!N278</f>
        <v>[中華サラダ]</v>
      </c>
      <c r="F291" s="24">
        <f>ＡＢＣ!O278</f>
        <v>0</v>
      </c>
      <c r="H291" s="62" t="str">
        <f>ＡＢＣ!B278</f>
        <v>白ワイン</v>
      </c>
      <c r="I291" s="24">
        <f>ＡＢＣ!C278</f>
        <v>1</v>
      </c>
    </row>
    <row r="292" spans="1:9" ht="18" customHeight="1" x14ac:dyDescent="0.15">
      <c r="A292" s="14">
        <v>7</v>
      </c>
      <c r="B292" s="61" t="str">
        <f>ＡＢＣ!H279</f>
        <v>牛ひき肉</v>
      </c>
      <c r="C292" s="23">
        <f>ＡＢＣ!I279</f>
        <v>5</v>
      </c>
      <c r="E292" s="62" t="str">
        <f>ＡＢＣ!N279</f>
        <v>オーシャンキング</v>
      </c>
      <c r="F292" s="24">
        <f>ＡＢＣ!O279</f>
        <v>8</v>
      </c>
      <c r="H292" s="62" t="str">
        <f>ＡＢＣ!B279</f>
        <v>ﾉﾝｴｯｸﾞﾏﾖﾈｰｽﾞﾀｲﾌﾟ</v>
      </c>
      <c r="I292" s="24">
        <f>ＡＢＣ!C279</f>
        <v>8</v>
      </c>
    </row>
    <row r="293" spans="1:9" ht="18" customHeight="1" x14ac:dyDescent="0.15">
      <c r="A293" s="14">
        <v>8</v>
      </c>
      <c r="B293" s="61" t="str">
        <f>ＡＢＣ!H280</f>
        <v>サラダ油</v>
      </c>
      <c r="C293" s="23">
        <f>ＡＢＣ!I280</f>
        <v>0.3</v>
      </c>
      <c r="E293" s="62" t="str">
        <f>ＡＢＣ!N280</f>
        <v>もやし</v>
      </c>
      <c r="F293" s="24">
        <f>ＡＢＣ!O280</f>
        <v>16</v>
      </c>
      <c r="H293" s="21">
        <f>ＡＢＣ!B280</f>
        <v>0</v>
      </c>
      <c r="I293" s="24">
        <f>ＡＢＣ!C280</f>
        <v>0</v>
      </c>
    </row>
    <row r="294" spans="1:9" ht="18" customHeight="1" x14ac:dyDescent="0.15">
      <c r="A294" s="14">
        <v>9</v>
      </c>
      <c r="B294" s="61" t="str">
        <f>ＡＢＣ!H281</f>
        <v>たまねぎ</v>
      </c>
      <c r="C294" s="23">
        <f>ＡＢＣ!I281</f>
        <v>20</v>
      </c>
      <c r="E294" s="62" t="str">
        <f>ＡＢＣ!N281</f>
        <v>冷凍ほうれん草</v>
      </c>
      <c r="F294" s="24">
        <f>ＡＢＣ!O281</f>
        <v>16</v>
      </c>
      <c r="H294" s="21" t="str">
        <f>ＡＢＣ!B281</f>
        <v>[野菜ソテー]</v>
      </c>
      <c r="I294" s="24">
        <f>ＡＢＣ!C281</f>
        <v>0</v>
      </c>
    </row>
    <row r="295" spans="1:9" ht="18" customHeight="1" x14ac:dyDescent="0.15">
      <c r="A295" s="14">
        <v>10</v>
      </c>
      <c r="B295" s="61" t="str">
        <f>ＡＢＣ!H282</f>
        <v>ソテーオニオン</v>
      </c>
      <c r="C295" s="23">
        <f>ＡＢＣ!I282</f>
        <v>10</v>
      </c>
      <c r="E295" s="62" t="str">
        <f>ＡＢＣ!N282</f>
        <v>きゅうり</v>
      </c>
      <c r="F295" s="24">
        <f>ＡＢＣ!O282</f>
        <v>7</v>
      </c>
      <c r="H295" s="62" t="str">
        <f>ＡＢＣ!B282</f>
        <v>豚モモ</v>
      </c>
      <c r="I295" s="24">
        <f>ＡＢＣ!C282</f>
        <v>5</v>
      </c>
    </row>
    <row r="296" spans="1:9" ht="18" customHeight="1" x14ac:dyDescent="0.15">
      <c r="A296" s="14">
        <v>11</v>
      </c>
      <c r="B296" s="61" t="str">
        <f>ＡＢＣ!H283</f>
        <v>なす</v>
      </c>
      <c r="C296" s="23">
        <f>ＡＢＣ!I283</f>
        <v>5</v>
      </c>
      <c r="E296" s="62" t="str">
        <f>ＡＢＣ!N283</f>
        <v>冷凍コーン</v>
      </c>
      <c r="F296" s="24">
        <f>ＡＢＣ!O283</f>
        <v>7</v>
      </c>
      <c r="H296" s="62" t="str">
        <f>ＡＢＣ!B283</f>
        <v>キャベツ</v>
      </c>
      <c r="I296" s="24">
        <f>ＡＢＣ!C283</f>
        <v>20</v>
      </c>
    </row>
    <row r="297" spans="1:9" ht="18" customHeight="1" x14ac:dyDescent="0.15">
      <c r="A297" s="14">
        <v>12</v>
      </c>
      <c r="B297" s="61" t="str">
        <f>ＡＢＣ!H284</f>
        <v>ズッキーニ</v>
      </c>
      <c r="C297" s="23">
        <f>ＡＢＣ!I284</f>
        <v>5</v>
      </c>
      <c r="E297" s="62" t="str">
        <f>ＡＢＣ!N284</f>
        <v>韓国ナムルドレッシング</v>
      </c>
      <c r="F297" s="24">
        <f>ＡＢＣ!O284</f>
        <v>3.2</v>
      </c>
      <c r="H297" s="62" t="str">
        <f>ＡＢＣ!B284</f>
        <v>もやし</v>
      </c>
      <c r="I297" s="24">
        <f>ＡＢＣ!C284</f>
        <v>15</v>
      </c>
    </row>
    <row r="298" spans="1:9" ht="18" customHeight="1" x14ac:dyDescent="0.15">
      <c r="A298" s="14">
        <v>13</v>
      </c>
      <c r="B298" s="61" t="str">
        <f>ＡＢＣ!H285</f>
        <v>にんじん</v>
      </c>
      <c r="C298" s="23">
        <f>ＡＢＣ!I285</f>
        <v>5</v>
      </c>
      <c r="E298" s="62" t="str">
        <f>ＡＢＣ!N285</f>
        <v>すりごま</v>
      </c>
      <c r="F298" s="24">
        <f>ＡＢＣ!O285</f>
        <v>0.55000000000000004</v>
      </c>
      <c r="H298" s="62" t="str">
        <f>ＡＢＣ!B285</f>
        <v>国産小松菜カット</v>
      </c>
      <c r="I298" s="24">
        <f>ＡＢＣ!C285</f>
        <v>8</v>
      </c>
    </row>
    <row r="299" spans="1:9" ht="18" customHeight="1" x14ac:dyDescent="0.15">
      <c r="A299" s="14">
        <v>14</v>
      </c>
      <c r="B299" s="61" t="str">
        <f>ＡＢＣ!H286</f>
        <v>にんにく</v>
      </c>
      <c r="C299" s="23">
        <f>ＡＢＣ!I286</f>
        <v>0.3</v>
      </c>
      <c r="E299" s="62" t="str">
        <f>ＡＢＣ!N286</f>
        <v>食塩</v>
      </c>
      <c r="F299" s="24">
        <f>ＡＢＣ!O286</f>
        <v>0.1</v>
      </c>
      <c r="H299" s="62" t="str">
        <f>ＡＢＣ!B286</f>
        <v>うすくちしょうゆ</v>
      </c>
      <c r="I299" s="24">
        <f>ＡＢＣ!C286</f>
        <v>0.3</v>
      </c>
    </row>
    <row r="300" spans="1:9" ht="18" customHeight="1" x14ac:dyDescent="0.15">
      <c r="A300" s="14">
        <v>15</v>
      </c>
      <c r="B300" s="61" t="str">
        <f>ＡＢＣ!H287</f>
        <v>ホールトマト</v>
      </c>
      <c r="C300" s="23">
        <f>ＡＢＣ!I287</f>
        <v>12.5</v>
      </c>
      <c r="E300" s="21">
        <f>ＡＢＣ!N287</f>
        <v>0</v>
      </c>
      <c r="F300" s="24">
        <f>ＡＢＣ!O287</f>
        <v>0</v>
      </c>
      <c r="H300" s="62" t="str">
        <f>ＡＢＣ!B287</f>
        <v>白ワイン</v>
      </c>
      <c r="I300" s="24">
        <f>ＡＢＣ!C287</f>
        <v>0.3</v>
      </c>
    </row>
    <row r="301" spans="1:9" ht="18" customHeight="1" x14ac:dyDescent="0.15">
      <c r="A301" s="14">
        <v>16</v>
      </c>
      <c r="B301" s="61" t="str">
        <f>ＡＢＣ!H288</f>
        <v>トマトケチャップ</v>
      </c>
      <c r="C301" s="22">
        <f>ＡＢＣ!I288</f>
        <v>5.6</v>
      </c>
      <c r="E301" s="21" t="str">
        <f>ＡＢＣ!N288</f>
        <v>[鶏とﾁﾝｹﾞﾝｻｲのスープ]</v>
      </c>
      <c r="F301" s="24">
        <f>ＡＢＣ!O288</f>
        <v>0</v>
      </c>
      <c r="H301" s="62" t="str">
        <f>ＡＢＣ!B288</f>
        <v>食塩</v>
      </c>
      <c r="I301" s="24">
        <f>ＡＢＣ!C288</f>
        <v>0.1</v>
      </c>
    </row>
    <row r="302" spans="1:9" ht="18" customHeight="1" x14ac:dyDescent="0.15">
      <c r="A302" s="14">
        <v>17</v>
      </c>
      <c r="B302" s="61" t="str">
        <f>ＡＢＣ!H289</f>
        <v>デミグラスソース</v>
      </c>
      <c r="C302" s="23">
        <f>ＡＢＣ!I289</f>
        <v>5</v>
      </c>
      <c r="E302" s="62" t="str">
        <f>ＡＢＣ!N289</f>
        <v>鶏モモ肉</v>
      </c>
      <c r="F302" s="24">
        <f>ＡＢＣ!O289</f>
        <v>15</v>
      </c>
      <c r="H302" s="62" t="str">
        <f>ＡＢＣ!B289</f>
        <v>こしょう混合</v>
      </c>
      <c r="I302" s="24">
        <f>ＡＢＣ!C289</f>
        <v>0.01</v>
      </c>
    </row>
    <row r="303" spans="1:9" ht="18" customHeight="1" x14ac:dyDescent="0.15">
      <c r="A303" s="14">
        <v>18</v>
      </c>
      <c r="B303" s="61" t="str">
        <f>ＡＢＣ!H290</f>
        <v>赤ワイン</v>
      </c>
      <c r="C303" s="23">
        <f>ＡＢＣ!I290</f>
        <v>1.2</v>
      </c>
      <c r="E303" s="62" t="str">
        <f>ＡＢＣ!N290</f>
        <v>冷凍豆腐</v>
      </c>
      <c r="F303" s="24">
        <f>ＡＢＣ!O290</f>
        <v>10</v>
      </c>
      <c r="H303" s="62" t="str">
        <f>ＡＢＣ!B290</f>
        <v>サラダ油</v>
      </c>
      <c r="I303" s="24">
        <f>ＡＢＣ!C290</f>
        <v>0.3</v>
      </c>
    </row>
    <row r="304" spans="1:9" ht="18" customHeight="1" x14ac:dyDescent="0.15">
      <c r="A304" s="14">
        <v>19</v>
      </c>
      <c r="B304" s="61" t="str">
        <f>ＡＢＣ!H291</f>
        <v>食塩</v>
      </c>
      <c r="C304" s="23">
        <f>ＡＢＣ!I291</f>
        <v>0.3</v>
      </c>
      <c r="E304" s="62" t="str">
        <f>ＡＢＣ!N291</f>
        <v>たまねぎ</v>
      </c>
      <c r="F304" s="24">
        <f>ＡＢＣ!O291</f>
        <v>15</v>
      </c>
      <c r="H304" s="21">
        <f>ＡＢＣ!B291</f>
        <v>0</v>
      </c>
      <c r="I304" s="24">
        <f>ＡＢＣ!C291</f>
        <v>0</v>
      </c>
    </row>
    <row r="305" spans="1:9" ht="18" customHeight="1" x14ac:dyDescent="0.15">
      <c r="A305" s="14">
        <v>20</v>
      </c>
      <c r="B305" s="61" t="str">
        <f>ＡＢＣ!H292</f>
        <v>こしょう混合</v>
      </c>
      <c r="C305" s="23">
        <f>ＡＢＣ!I292</f>
        <v>0.01</v>
      </c>
      <c r="E305" s="62" t="str">
        <f>ＡＢＣ!N292</f>
        <v>冷凍ほぐしｴﾉｷ茸</v>
      </c>
      <c r="F305" s="24">
        <f>ＡＢＣ!O292</f>
        <v>5</v>
      </c>
      <c r="H305" s="21" t="str">
        <f>ＡＢＣ!B292</f>
        <v>[ラビオリのスープ]</v>
      </c>
      <c r="I305" s="24">
        <f>ＡＢＣ!C292</f>
        <v>0</v>
      </c>
    </row>
    <row r="306" spans="1:9" ht="18" customHeight="1" x14ac:dyDescent="0.15">
      <c r="A306" s="14">
        <v>21</v>
      </c>
      <c r="B306" s="61" t="str">
        <f>ＡＢＣ!H293</f>
        <v>ウスターソ－ス</v>
      </c>
      <c r="C306" s="23">
        <f>ＡＢＣ!I293</f>
        <v>0.8</v>
      </c>
      <c r="E306" s="62" t="str">
        <f>ＡＢＣ!N293</f>
        <v>にんじん</v>
      </c>
      <c r="F306" s="24">
        <f>ＡＢＣ!O293</f>
        <v>5.36</v>
      </c>
      <c r="H306" s="62" t="str">
        <f>ＡＢＣ!B293</f>
        <v>ラビオリ</v>
      </c>
      <c r="I306" s="24">
        <f>ＡＢＣ!C293</f>
        <v>10</v>
      </c>
    </row>
    <row r="307" spans="1:9" ht="18" customHeight="1" x14ac:dyDescent="0.15">
      <c r="A307" s="14">
        <v>22</v>
      </c>
      <c r="B307" s="61" t="str">
        <f>ＡＢＣ!H294</f>
        <v>こいくちしょうゆ</v>
      </c>
      <c r="C307" s="23">
        <f>ＡＢＣ!I294</f>
        <v>0.8</v>
      </c>
      <c r="E307" s="62" t="str">
        <f>ＡＢＣ!N294</f>
        <v>きくらげ</v>
      </c>
      <c r="F307" s="24">
        <f>ＡＢＣ!O294</f>
        <v>0.5</v>
      </c>
      <c r="H307" s="62" t="str">
        <f>ＡＢＣ!B294</f>
        <v>たまねぎ</v>
      </c>
      <c r="I307" s="24">
        <f>ＡＢＣ!C294</f>
        <v>15</v>
      </c>
    </row>
    <row r="308" spans="1:9" ht="18" customHeight="1" x14ac:dyDescent="0.15">
      <c r="A308" s="14">
        <v>23</v>
      </c>
      <c r="B308" s="61" t="str">
        <f>ＡＢＣ!H295</f>
        <v>ベリオオリーブ油</v>
      </c>
      <c r="C308" s="23">
        <f>ＡＢＣ!I295</f>
        <v>0.8</v>
      </c>
      <c r="E308" s="62" t="str">
        <f>ＡＢＣ!N295</f>
        <v>冷凍チンゲンサイ</v>
      </c>
      <c r="F308" s="24">
        <f>ＡＢＣ!O295</f>
        <v>6</v>
      </c>
      <c r="H308" s="62" t="str">
        <f>ＡＢＣ!B295</f>
        <v>にんじん</v>
      </c>
      <c r="I308" s="24">
        <f>ＡＢＣ!C295</f>
        <v>5</v>
      </c>
    </row>
    <row r="309" spans="1:9" ht="18" customHeight="1" x14ac:dyDescent="0.15">
      <c r="A309" s="14">
        <v>24</v>
      </c>
      <c r="B309" s="20">
        <f>ＡＢＣ!H296</f>
        <v>0</v>
      </c>
      <c r="C309" s="23">
        <f>ＡＢＣ!I296</f>
        <v>0</v>
      </c>
      <c r="E309" s="62" t="str">
        <f>ＡＢＣ!N296</f>
        <v>がらスープ</v>
      </c>
      <c r="F309" s="24">
        <f>ＡＢＣ!O296</f>
        <v>3</v>
      </c>
      <c r="H309" s="62" t="str">
        <f>ＡＢＣ!B296</f>
        <v>冷凍ほうれん草</v>
      </c>
      <c r="I309" s="24">
        <f>ＡＢＣ!C296</f>
        <v>8</v>
      </c>
    </row>
    <row r="310" spans="1:9" ht="18" customHeight="1" x14ac:dyDescent="0.15">
      <c r="A310" s="14">
        <v>25</v>
      </c>
      <c r="B310" s="20" t="str">
        <f>ＡＢＣ!H297</f>
        <v>[いろどりサラダ]</v>
      </c>
      <c r="C310" s="22">
        <f>ＡＢＣ!I297</f>
        <v>0</v>
      </c>
      <c r="E310" s="62" t="str">
        <f>ＡＢＣ!N297</f>
        <v>食塩</v>
      </c>
      <c r="F310" s="24">
        <f>ＡＢＣ!O297</f>
        <v>0.3</v>
      </c>
      <c r="H310" s="62" t="str">
        <f>ＡＢＣ!B297</f>
        <v>がらスープ（チキン）</v>
      </c>
      <c r="I310" s="24">
        <f>ＡＢＣ!C297</f>
        <v>3</v>
      </c>
    </row>
    <row r="311" spans="1:9" ht="18" customHeight="1" x14ac:dyDescent="0.15">
      <c r="A311" s="14">
        <v>26</v>
      </c>
      <c r="B311" s="61" t="str">
        <f>ＡＢＣ!H298</f>
        <v>まぐろ油漬け</v>
      </c>
      <c r="C311" s="23">
        <f>ＡＢＣ!I298</f>
        <v>3.57</v>
      </c>
      <c r="E311" s="62" t="str">
        <f>ＡＢＣ!N298</f>
        <v>こしょう混合</v>
      </c>
      <c r="F311" s="24">
        <f>ＡＢＣ!O298</f>
        <v>0.01</v>
      </c>
      <c r="H311" s="62" t="str">
        <f>ＡＢＣ!B298</f>
        <v>食塩</v>
      </c>
      <c r="I311" s="24">
        <f>ＡＢＣ!C298</f>
        <v>0.3</v>
      </c>
    </row>
    <row r="312" spans="1:9" ht="18" customHeight="1" x14ac:dyDescent="0.15">
      <c r="A312" s="14">
        <v>27</v>
      </c>
      <c r="B312" s="61" t="str">
        <f>ＡＢＣ!H299</f>
        <v>キャベツ</v>
      </c>
      <c r="C312" s="23">
        <f>ＡＢＣ!I299</f>
        <v>18</v>
      </c>
      <c r="E312" s="62" t="str">
        <f>ＡＢＣ!N299</f>
        <v>うすくちしょうゆ</v>
      </c>
      <c r="F312" s="24">
        <f>ＡＢＣ!O299</f>
        <v>2</v>
      </c>
      <c r="H312" s="62" t="str">
        <f>ＡＢＣ!B299</f>
        <v>こしょう混合</v>
      </c>
      <c r="I312" s="24">
        <f>ＡＢＣ!C299</f>
        <v>0.01</v>
      </c>
    </row>
    <row r="313" spans="1:9" ht="18" customHeight="1" x14ac:dyDescent="0.15">
      <c r="A313" s="14">
        <v>28</v>
      </c>
      <c r="B313" s="61" t="str">
        <f>ＡＢＣ!H300</f>
        <v>きゅうり</v>
      </c>
      <c r="C313" s="23">
        <f>ＡＢＣ!I300</f>
        <v>15</v>
      </c>
      <c r="E313" s="62" t="str">
        <f>ＡＢＣ!N300</f>
        <v>酒</v>
      </c>
      <c r="F313" s="24">
        <f>ＡＢＣ!O300</f>
        <v>0.5</v>
      </c>
      <c r="H313" s="62" t="str">
        <f>ＡＢＣ!B300</f>
        <v>白ワイン</v>
      </c>
      <c r="I313" s="24">
        <f>ＡＢＣ!C300</f>
        <v>0.8</v>
      </c>
    </row>
    <row r="314" spans="1:9" ht="18" customHeight="1" x14ac:dyDescent="0.15">
      <c r="A314" s="14">
        <v>29</v>
      </c>
      <c r="B314" s="61" t="str">
        <f>ＡＢＣ!H301</f>
        <v>にんじん</v>
      </c>
      <c r="C314" s="23">
        <f>ＡＢＣ!I301</f>
        <v>7</v>
      </c>
      <c r="E314" s="62" t="str">
        <f>ＡＢＣ!N301</f>
        <v>サラダ油</v>
      </c>
      <c r="F314" s="24">
        <f>ＡＢＣ!O301</f>
        <v>0.3</v>
      </c>
      <c r="H314" s="62" t="str">
        <f>ＡＢＣ!B301</f>
        <v>うすくちしょうゆ</v>
      </c>
      <c r="I314" s="24">
        <f>ＡＢＣ!C301</f>
        <v>1.5</v>
      </c>
    </row>
    <row r="315" spans="1:9" ht="18" customHeight="1" x14ac:dyDescent="0.15">
      <c r="A315" s="14">
        <v>30</v>
      </c>
      <c r="B315" s="61" t="str">
        <f>ＡＢＣ!H302</f>
        <v>冷凍枝豆</v>
      </c>
      <c r="C315" s="23">
        <f>ＡＢＣ!I302</f>
        <v>7</v>
      </c>
      <c r="E315" s="21">
        <f>ＡＢＣ!N302</f>
        <v>0</v>
      </c>
      <c r="F315" s="24">
        <f>ＡＢＣ!O302</f>
        <v>0</v>
      </c>
      <c r="H315" s="62" t="str">
        <f>ＡＢＣ!B302</f>
        <v>サラダ油</v>
      </c>
      <c r="I315" s="24">
        <f>ＡＢＣ!C302</f>
        <v>0.3</v>
      </c>
    </row>
    <row r="316" spans="1:9" ht="18" customHeight="1" x14ac:dyDescent="0.15">
      <c r="A316" s="14">
        <v>31</v>
      </c>
      <c r="B316" s="61" t="str">
        <f>ＡＢＣ!H303</f>
        <v>冷凍コーン</v>
      </c>
      <c r="C316" s="23">
        <f>ＡＢＣ!I303</f>
        <v>7</v>
      </c>
      <c r="E316" s="21">
        <f>ＡＢＣ!N303</f>
        <v>0</v>
      </c>
      <c r="F316" s="24">
        <f>ＡＢＣ!O303</f>
        <v>0</v>
      </c>
      <c r="H316" s="21">
        <f>ＡＢＣ!B303</f>
        <v>0</v>
      </c>
      <c r="I316" s="24">
        <f>ＡＢＣ!C303</f>
        <v>0</v>
      </c>
    </row>
    <row r="317" spans="1:9" ht="18" customHeight="1" x14ac:dyDescent="0.15">
      <c r="A317" s="14">
        <v>32</v>
      </c>
      <c r="B317" s="61" t="str">
        <f>ＡＢＣ!H304</f>
        <v>イタリアンドレッシング</v>
      </c>
      <c r="C317" s="23">
        <f>ＡＢＣ!I304</f>
        <v>3.2</v>
      </c>
      <c r="E317" s="21">
        <f>ＡＢＣ!N304</f>
        <v>0</v>
      </c>
      <c r="F317" s="24">
        <f>ＡＢＣ!O304</f>
        <v>0</v>
      </c>
      <c r="H317" s="21">
        <f>ＡＢＣ!B304</f>
        <v>0</v>
      </c>
      <c r="I317" s="24">
        <f>ＡＢＣ!C304</f>
        <v>0</v>
      </c>
    </row>
    <row r="318" spans="1:9" ht="18" customHeight="1" x14ac:dyDescent="0.15">
      <c r="A318" s="14">
        <v>33</v>
      </c>
      <c r="B318" s="61" t="str">
        <f>ＡＢＣ!H305</f>
        <v>食塩</v>
      </c>
      <c r="C318" s="23">
        <f>ＡＢＣ!I305</f>
        <v>0.2</v>
      </c>
      <c r="E318" s="21">
        <f>ＡＢＣ!N305</f>
        <v>0</v>
      </c>
      <c r="F318" s="24">
        <f>ＡＢＣ!O305</f>
        <v>0</v>
      </c>
      <c r="H318" s="21">
        <f>ＡＢＣ!B305</f>
        <v>0</v>
      </c>
      <c r="I318" s="24">
        <f>ＡＢＣ!C305</f>
        <v>0</v>
      </c>
    </row>
    <row r="319" spans="1:9" ht="18" customHeight="1" x14ac:dyDescent="0.15">
      <c r="A319" s="14">
        <v>34</v>
      </c>
      <c r="B319" s="20">
        <f>ＡＢＣ!H306</f>
        <v>0</v>
      </c>
      <c r="C319" s="23">
        <f>ＡＢＣ!I306</f>
        <v>0</v>
      </c>
      <c r="E319" s="21">
        <f>ＡＢＣ!N306</f>
        <v>0</v>
      </c>
      <c r="F319" s="24">
        <f>ＡＢＣ!O306</f>
        <v>0</v>
      </c>
      <c r="H319" s="21">
        <f>ＡＢＣ!B306</f>
        <v>0</v>
      </c>
      <c r="I319" s="24">
        <f>ＡＢＣ!C306</f>
        <v>0</v>
      </c>
    </row>
    <row r="320" spans="1:9" ht="18" customHeight="1" x14ac:dyDescent="0.15">
      <c r="A320" s="14">
        <v>35</v>
      </c>
      <c r="B320" s="20">
        <f>ＡＢＣ!H307</f>
        <v>0</v>
      </c>
      <c r="C320" s="23">
        <f>ＡＢＣ!I307</f>
        <v>0</v>
      </c>
      <c r="E320" s="21">
        <f>ＡＢＣ!N307</f>
        <v>0</v>
      </c>
      <c r="F320" s="24">
        <f>ＡＢＣ!O307</f>
        <v>0</v>
      </c>
      <c r="H320" s="21">
        <f>ＡＢＣ!B307</f>
        <v>0</v>
      </c>
      <c r="I320" s="24">
        <f>ＡＢＣ!C307</f>
        <v>0</v>
      </c>
    </row>
    <row r="321" spans="1:9" ht="18" customHeight="1" x14ac:dyDescent="0.15">
      <c r="A321" s="14">
        <v>36</v>
      </c>
      <c r="B321" s="20">
        <f>ＡＢＣ!H308</f>
        <v>0</v>
      </c>
      <c r="C321" s="23">
        <f>ＡＢＣ!I308</f>
        <v>0</v>
      </c>
      <c r="E321" s="21">
        <f>ＡＢＣ!N308</f>
        <v>0</v>
      </c>
      <c r="F321" s="24">
        <f>ＡＢＣ!O308</f>
        <v>0</v>
      </c>
      <c r="H321" s="21">
        <f>ＡＢＣ!B308</f>
        <v>0</v>
      </c>
      <c r="I321" s="24">
        <f>ＡＢＣ!C308</f>
        <v>0</v>
      </c>
    </row>
    <row r="322" spans="1:9" ht="6.75" customHeight="1" x14ac:dyDescent="0.15">
      <c r="B322" s="18"/>
      <c r="C322" s="19"/>
    </row>
    <row r="323" spans="1:9" ht="6.75" customHeight="1" x14ac:dyDescent="0.15"/>
    <row r="324" spans="1:9" ht="15" customHeight="1" x14ac:dyDescent="0.15">
      <c r="B324" s="26">
        <f>Ａ!B324</f>
        <v>45838</v>
      </c>
      <c r="E324" s="81">
        <f>Ａ!E324</f>
        <v>45474</v>
      </c>
      <c r="F324" s="82"/>
      <c r="G324" s="82"/>
      <c r="H324" s="81">
        <f>Ａ!H324</f>
        <v>45475</v>
      </c>
      <c r="I324" s="82"/>
    </row>
    <row r="325" spans="1:9" ht="6" customHeight="1" x14ac:dyDescent="0.15">
      <c r="B325" s="15"/>
      <c r="E325" s="83"/>
      <c r="F325" s="82"/>
      <c r="G325" s="82"/>
      <c r="H325" s="83"/>
      <c r="I325" s="82"/>
    </row>
    <row r="326" spans="1:9" ht="21" customHeight="1" x14ac:dyDescent="0.15">
      <c r="B326" s="107" t="s">
        <v>1</v>
      </c>
      <c r="C326" s="108"/>
      <c r="E326" s="112" t="s">
        <v>1</v>
      </c>
      <c r="F326" s="112"/>
      <c r="G326" s="82"/>
      <c r="H326" s="112" t="s">
        <v>1</v>
      </c>
      <c r="I326" s="112"/>
    </row>
    <row r="327" spans="1:9" ht="21" customHeight="1" x14ac:dyDescent="0.15">
      <c r="B327" s="109" t="str">
        <f>ＡＢＣ!H312</f>
        <v>夏野菜カレー</v>
      </c>
      <c r="C327" s="110"/>
      <c r="E327" s="111" t="str">
        <f>ＡＢＣ!N312</f>
        <v>ご飯</v>
      </c>
      <c r="F327" s="111"/>
      <c r="G327" s="82"/>
      <c r="H327" s="111" t="str">
        <f>ＡＢＣ!B312</f>
        <v>ご飯</v>
      </c>
      <c r="I327" s="111"/>
    </row>
    <row r="328" spans="1:9" ht="21" customHeight="1" x14ac:dyDescent="0.15">
      <c r="B328" s="109" t="str">
        <f>ＡＢＣ!H313</f>
        <v>わかめのサラダ</v>
      </c>
      <c r="C328" s="110"/>
      <c r="E328" s="111" t="str">
        <f>ＡＢＣ!N313</f>
        <v>さばのしょうが煮</v>
      </c>
      <c r="F328" s="111"/>
      <c r="G328" s="82"/>
      <c r="H328" s="111" t="str">
        <f>ＡＢＣ!B313</f>
        <v>チキンカツ</v>
      </c>
      <c r="I328" s="111"/>
    </row>
    <row r="329" spans="1:9" ht="21" customHeight="1" x14ac:dyDescent="0.15">
      <c r="B329" s="109">
        <f>ＡＢＣ!H314</f>
        <v>0</v>
      </c>
      <c r="C329" s="110"/>
      <c r="E329" s="111" t="str">
        <f>ＡＢＣ!N314</f>
        <v>きんぴらごぼう</v>
      </c>
      <c r="F329" s="111"/>
      <c r="G329" s="82"/>
      <c r="H329" s="111" t="str">
        <f>ＡＢＣ!B314</f>
        <v>ごましそあえ</v>
      </c>
      <c r="I329" s="111"/>
    </row>
    <row r="330" spans="1:9" ht="21" customHeight="1" x14ac:dyDescent="0.15">
      <c r="B330" s="109">
        <f>ＡＢＣ!H315</f>
        <v>0</v>
      </c>
      <c r="C330" s="110"/>
      <c r="E330" s="111" t="str">
        <f>ＡＢＣ!N315</f>
        <v>鶏団子のすまし汁</v>
      </c>
      <c r="F330" s="111"/>
      <c r="G330" s="82"/>
      <c r="H330" s="111" t="str">
        <f>ＡＢＣ!B315</f>
        <v>ほうれんそうのすまし汁</v>
      </c>
      <c r="I330" s="111"/>
    </row>
    <row r="331" spans="1:9" ht="15" customHeight="1" x14ac:dyDescent="0.15">
      <c r="B331" s="16" t="s">
        <v>289</v>
      </c>
      <c r="C331" s="16" t="s">
        <v>290</v>
      </c>
      <c r="E331" s="93" t="s">
        <v>289</v>
      </c>
      <c r="F331" s="93" t="s">
        <v>290</v>
      </c>
      <c r="G331" s="82"/>
      <c r="H331" s="93" t="s">
        <v>289</v>
      </c>
      <c r="I331" s="93" t="s">
        <v>290</v>
      </c>
    </row>
    <row r="332" spans="1:9" ht="18" customHeight="1" x14ac:dyDescent="0.15">
      <c r="A332" s="14">
        <v>1</v>
      </c>
      <c r="B332" s="20" t="str">
        <f>ＡＢＣ!H317</f>
        <v>[ご飯]</v>
      </c>
      <c r="C332" s="24">
        <f>ＡＢＣ!I317</f>
        <v>80</v>
      </c>
      <c r="E332" s="84" t="str">
        <f>ＡＢＣ!N317</f>
        <v>[ご飯]</v>
      </c>
      <c r="F332" s="85">
        <f>ＡＢＣ!O317</f>
        <v>80</v>
      </c>
      <c r="G332" s="82"/>
      <c r="H332" s="84" t="str">
        <f>ＡＢＣ!B317</f>
        <v>[ご飯]</v>
      </c>
      <c r="I332" s="85">
        <f>ＡＢＣ!C317</f>
        <v>80</v>
      </c>
    </row>
    <row r="333" spans="1:9" ht="18" customHeight="1" x14ac:dyDescent="0.15">
      <c r="A333" s="14">
        <v>2</v>
      </c>
      <c r="B333" s="20" t="str">
        <f>ＡＢＣ!H318</f>
        <v>[夏野菜カレー]</v>
      </c>
      <c r="C333" s="22">
        <f>ＡＢＣ!I318</f>
        <v>0</v>
      </c>
      <c r="E333" s="86" t="str">
        <f>ＡＢＣ!N318</f>
        <v>[さばのしょうが煮]</v>
      </c>
      <c r="F333" s="85">
        <f>ＡＢＣ!O318</f>
        <v>0</v>
      </c>
      <c r="G333" s="82"/>
      <c r="H333" s="86" t="str">
        <f>ＡＢＣ!B318</f>
        <v>[チキンカツ]</v>
      </c>
      <c r="I333" s="85">
        <f>ＡＢＣ!C318</f>
        <v>0</v>
      </c>
    </row>
    <row r="334" spans="1:9" ht="18" customHeight="1" x14ac:dyDescent="0.15">
      <c r="A334" s="14">
        <v>3</v>
      </c>
      <c r="B334" s="61" t="str">
        <f>ＡＢＣ!H319</f>
        <v>豚モモ</v>
      </c>
      <c r="C334" s="23">
        <f>ＡＢＣ!I319</f>
        <v>35</v>
      </c>
      <c r="E334" s="87" t="str">
        <f>ＡＢＣ!N319</f>
        <v>さば生姜煮</v>
      </c>
      <c r="F334" s="85" t="str">
        <f>ＡＢＣ!O319</f>
        <v>1個</v>
      </c>
      <c r="G334" s="82"/>
      <c r="H334" s="87" t="str">
        <f>ＡＢＣ!B319</f>
        <v>鶏むね肉</v>
      </c>
      <c r="I334" s="85">
        <f>ＡＢＣ!C319</f>
        <v>45</v>
      </c>
    </row>
    <row r="335" spans="1:9" ht="18" customHeight="1" x14ac:dyDescent="0.15">
      <c r="A335" s="14">
        <v>4</v>
      </c>
      <c r="B335" s="61" t="str">
        <f>ＡＢＣ!H320</f>
        <v>にんにく</v>
      </c>
      <c r="C335" s="23">
        <f>ＡＢＣ!I320</f>
        <v>0.3</v>
      </c>
      <c r="E335" s="86">
        <f>ＡＢＣ!N320</f>
        <v>0</v>
      </c>
      <c r="F335" s="85">
        <f>ＡＢＣ!O320</f>
        <v>0</v>
      </c>
      <c r="G335" s="82"/>
      <c r="H335" s="87" t="str">
        <f>ＡＢＣ!B320</f>
        <v>酒</v>
      </c>
      <c r="I335" s="85">
        <f>ＡＢＣ!C320</f>
        <v>0.8</v>
      </c>
    </row>
    <row r="336" spans="1:9" ht="18" customHeight="1" x14ac:dyDescent="0.15">
      <c r="A336" s="14">
        <v>5</v>
      </c>
      <c r="B336" s="61" t="str">
        <f>ＡＢＣ!H321</f>
        <v>しょうが</v>
      </c>
      <c r="C336" s="23">
        <f>ＡＢＣ!I321</f>
        <v>0.2</v>
      </c>
      <c r="E336" s="86" t="str">
        <f>ＡＢＣ!N321</f>
        <v>[きんぴらごぼう]</v>
      </c>
      <c r="F336" s="85">
        <f>ＡＢＣ!O321</f>
        <v>0</v>
      </c>
      <c r="G336" s="82"/>
      <c r="H336" s="87" t="str">
        <f>ＡＢＣ!B321</f>
        <v>うすくちしょうゆ</v>
      </c>
      <c r="I336" s="85">
        <f>ＡＢＣ!C321</f>
        <v>1</v>
      </c>
    </row>
    <row r="337" spans="1:9" ht="18" customHeight="1" x14ac:dyDescent="0.15">
      <c r="A337" s="14">
        <v>6</v>
      </c>
      <c r="B337" s="61" t="str">
        <f>ＡＢＣ!H322</f>
        <v>たまねぎ</v>
      </c>
      <c r="C337" s="23">
        <f>ＡＢＣ!I322</f>
        <v>30</v>
      </c>
      <c r="E337" s="87" t="str">
        <f>ＡＢＣ!N322</f>
        <v>冷凍さつま揚げ</v>
      </c>
      <c r="F337" s="85">
        <f>ＡＢＣ!O322</f>
        <v>5</v>
      </c>
      <c r="G337" s="82"/>
      <c r="H337" s="87" t="str">
        <f>ＡＢＣ!B322</f>
        <v>食塩</v>
      </c>
      <c r="I337" s="85">
        <f>ＡＢＣ!C322</f>
        <v>0.1</v>
      </c>
    </row>
    <row r="338" spans="1:9" ht="18" customHeight="1" x14ac:dyDescent="0.15">
      <c r="A338" s="14">
        <v>7</v>
      </c>
      <c r="B338" s="61" t="str">
        <f>ＡＢＣ!H323</f>
        <v>かぼちゃ</v>
      </c>
      <c r="C338" s="23">
        <f>ＡＢＣ!I323</f>
        <v>25</v>
      </c>
      <c r="E338" s="87" t="str">
        <f>ＡＢＣ!N323</f>
        <v>冷凍　千切ごぼう</v>
      </c>
      <c r="F338" s="85">
        <f>ＡＢＣ!O323</f>
        <v>18</v>
      </c>
      <c r="G338" s="82"/>
      <c r="H338" s="87" t="str">
        <f>ＡＢＣ!B323</f>
        <v>こしょう混合</v>
      </c>
      <c r="I338" s="85">
        <f>ＡＢＣ!C323</f>
        <v>0.01</v>
      </c>
    </row>
    <row r="339" spans="1:9" ht="18" customHeight="1" x14ac:dyDescent="0.15">
      <c r="A339" s="14">
        <v>8</v>
      </c>
      <c r="B339" s="61" t="str">
        <f>ＡＢＣ!H324</f>
        <v>ホールトマト</v>
      </c>
      <c r="C339" s="23">
        <f>ＡＢＣ!I324</f>
        <v>5</v>
      </c>
      <c r="E339" s="87" t="str">
        <f>ＡＢＣ!N324</f>
        <v>突きこんにゃく</v>
      </c>
      <c r="F339" s="85">
        <f>ＡＢＣ!O324</f>
        <v>12.5</v>
      </c>
      <c r="G339" s="82"/>
      <c r="H339" s="87" t="str">
        <f>ＡＢＣ!B324</f>
        <v>薄力粉</v>
      </c>
      <c r="I339" s="85">
        <f>ＡＢＣ!C324</f>
        <v>4.8</v>
      </c>
    </row>
    <row r="340" spans="1:9" ht="18" customHeight="1" x14ac:dyDescent="0.15">
      <c r="A340" s="14">
        <v>9</v>
      </c>
      <c r="B340" s="61" t="str">
        <f>ＡＢＣ!H325</f>
        <v>なす</v>
      </c>
      <c r="C340" s="23">
        <f>ＡＢＣ!I325</f>
        <v>8</v>
      </c>
      <c r="E340" s="87" t="str">
        <f>ＡＢＣ!N325</f>
        <v>にんじん</v>
      </c>
      <c r="F340" s="85">
        <f>ＡＢＣ!O325</f>
        <v>5.36</v>
      </c>
      <c r="G340" s="82"/>
      <c r="H340" s="87" t="str">
        <f>ＡＢＣ!B325</f>
        <v>パン粉</v>
      </c>
      <c r="I340" s="85">
        <f>ＡＢＣ!C325</f>
        <v>8</v>
      </c>
    </row>
    <row r="341" spans="1:9" ht="18" customHeight="1" x14ac:dyDescent="0.15">
      <c r="A341" s="14">
        <v>10</v>
      </c>
      <c r="B341" s="61" t="str">
        <f>ＡＢＣ!H326</f>
        <v>冷凍枝豆</v>
      </c>
      <c r="C341" s="23">
        <f>ＡＢＣ!I326</f>
        <v>5</v>
      </c>
      <c r="E341" s="87" t="str">
        <f>ＡＢＣ!N326</f>
        <v>さやいんげん</v>
      </c>
      <c r="F341" s="85">
        <f>ＡＢＣ!O326</f>
        <v>3.13</v>
      </c>
      <c r="G341" s="82"/>
      <c r="H341" s="87" t="str">
        <f>ＡＢＣ!B326</f>
        <v>揚げ油</v>
      </c>
      <c r="I341" s="85">
        <f>ＡＢＣ!C326</f>
        <v>4.5</v>
      </c>
    </row>
    <row r="342" spans="1:9" ht="18" customHeight="1" x14ac:dyDescent="0.15">
      <c r="A342" s="14">
        <v>11</v>
      </c>
      <c r="B342" s="61" t="str">
        <f>ＡＢＣ!H327</f>
        <v>サラダ油</v>
      </c>
      <c r="C342" s="23">
        <f>ＡＢＣ!I327</f>
        <v>0.3</v>
      </c>
      <c r="E342" s="87" t="str">
        <f>ＡＢＣ!N327</f>
        <v>きくらげ</v>
      </c>
      <c r="F342" s="85">
        <f>ＡＢＣ!O327</f>
        <v>0.5</v>
      </c>
      <c r="G342" s="82"/>
      <c r="H342" s="86">
        <f>ＡＢＣ!B327</f>
        <v>0</v>
      </c>
      <c r="I342" s="85">
        <f>ＡＢＣ!C327</f>
        <v>0</v>
      </c>
    </row>
    <row r="343" spans="1:9" ht="18" customHeight="1" x14ac:dyDescent="0.15">
      <c r="A343" s="14">
        <v>12</v>
      </c>
      <c r="B343" s="61" t="str">
        <f>ＡＢＣ!H328</f>
        <v>トマトケチャップ</v>
      </c>
      <c r="C343" s="23">
        <f>ＡＢＣ!I328</f>
        <v>3</v>
      </c>
      <c r="E343" s="87" t="str">
        <f>ＡＢＣ!N328</f>
        <v>こいくちしょうゆ</v>
      </c>
      <c r="F343" s="85">
        <f>ＡＢＣ!O328</f>
        <v>2.2000000000000002</v>
      </c>
      <c r="G343" s="82"/>
      <c r="H343" s="86" t="str">
        <f>ＡＢＣ!B328</f>
        <v>[ごましそあえ]</v>
      </c>
      <c r="I343" s="85">
        <f>ＡＢＣ!C328</f>
        <v>0</v>
      </c>
    </row>
    <row r="344" spans="1:9" ht="18" customHeight="1" x14ac:dyDescent="0.15">
      <c r="A344" s="14">
        <v>13</v>
      </c>
      <c r="B344" s="61" t="str">
        <f>ＡＢＣ!H329</f>
        <v>トマトピューレ</v>
      </c>
      <c r="C344" s="23">
        <f>ＡＢＣ!I329</f>
        <v>2</v>
      </c>
      <c r="E344" s="87" t="str">
        <f>ＡＢＣ!N329</f>
        <v>酒</v>
      </c>
      <c r="F344" s="85">
        <f>ＡＢＣ!O329</f>
        <v>0.5</v>
      </c>
      <c r="G344" s="82"/>
      <c r="H344" s="87" t="str">
        <f>ＡＢＣ!B329</f>
        <v>キャベツ</v>
      </c>
      <c r="I344" s="85">
        <f>ＡＢＣ!C329</f>
        <v>20</v>
      </c>
    </row>
    <row r="345" spans="1:9" ht="18" customHeight="1" x14ac:dyDescent="0.15">
      <c r="A345" s="14">
        <v>14</v>
      </c>
      <c r="B345" s="61" t="str">
        <f>ＡＢＣ!H330</f>
        <v>カレールーフレーク</v>
      </c>
      <c r="C345" s="23">
        <f>ＡＢＣ!I330</f>
        <v>11</v>
      </c>
      <c r="E345" s="87" t="str">
        <f>ＡＢＣ!N330</f>
        <v>本みりん</v>
      </c>
      <c r="F345" s="85">
        <f>ＡＢＣ!O330</f>
        <v>0.5</v>
      </c>
      <c r="G345" s="82"/>
      <c r="H345" s="87" t="str">
        <f>ＡＢＣ!B330</f>
        <v>もやし</v>
      </c>
      <c r="I345" s="85">
        <f>ＡＢＣ!C330</f>
        <v>15</v>
      </c>
    </row>
    <row r="346" spans="1:9" ht="18" customHeight="1" x14ac:dyDescent="0.15">
      <c r="A346" s="14">
        <v>15</v>
      </c>
      <c r="B346" s="61" t="str">
        <f>ＡＢＣ!H331</f>
        <v>赤ワイン</v>
      </c>
      <c r="C346" s="23">
        <f>ＡＢＣ!I331</f>
        <v>0.8</v>
      </c>
      <c r="E346" s="87" t="str">
        <f>ＡＢＣ!N331</f>
        <v>三温糖</v>
      </c>
      <c r="F346" s="85">
        <f>ＡＢＣ!O331</f>
        <v>1</v>
      </c>
      <c r="G346" s="82"/>
      <c r="H346" s="87" t="str">
        <f>ＡＢＣ!B331</f>
        <v>国産小松菜カット</v>
      </c>
      <c r="I346" s="85">
        <f>ＡＢＣ!C331</f>
        <v>10</v>
      </c>
    </row>
    <row r="347" spans="1:9" ht="18" customHeight="1" x14ac:dyDescent="0.15">
      <c r="A347" s="14">
        <v>16</v>
      </c>
      <c r="B347" s="61" t="str">
        <f>ＡＢＣ!H332</f>
        <v>食塩</v>
      </c>
      <c r="C347" s="22">
        <f>ＡＢＣ!I332</f>
        <v>0.2</v>
      </c>
      <c r="E347" s="87" t="str">
        <f>ＡＢＣ!N332</f>
        <v>サラダ油</v>
      </c>
      <c r="F347" s="85">
        <f>ＡＢＣ!O332</f>
        <v>0.3</v>
      </c>
      <c r="G347" s="82"/>
      <c r="H347" s="87" t="str">
        <f>ＡＢＣ!B332</f>
        <v>にんじん</v>
      </c>
      <c r="I347" s="85">
        <f>ＡＢＣ!C332</f>
        <v>5.36</v>
      </c>
    </row>
    <row r="348" spans="1:9" ht="18" customHeight="1" x14ac:dyDescent="0.15">
      <c r="A348" s="14">
        <v>17</v>
      </c>
      <c r="B348" s="61" t="str">
        <f>ＡＢＣ!H333</f>
        <v>ウスターソ－ス</v>
      </c>
      <c r="C348" s="23">
        <f>ＡＢＣ!I333</f>
        <v>0.5</v>
      </c>
      <c r="E348" s="87" t="str">
        <f>ＡＢＣ!N333</f>
        <v>すりごま</v>
      </c>
      <c r="F348" s="85">
        <f>ＡＢＣ!O333</f>
        <v>1</v>
      </c>
      <c r="G348" s="82"/>
      <c r="H348" s="87" t="str">
        <f>ＡＢＣ!B333</f>
        <v>いりごま</v>
      </c>
      <c r="I348" s="85">
        <f>ＡＢＣ!C333</f>
        <v>1.5</v>
      </c>
    </row>
    <row r="349" spans="1:9" ht="18" customHeight="1" x14ac:dyDescent="0.15">
      <c r="A349" s="14">
        <v>18</v>
      </c>
      <c r="B349" s="61" t="str">
        <f>ＡＢＣ!H334</f>
        <v>　こいくちしょうゆ</v>
      </c>
      <c r="C349" s="23">
        <f>ＡＢＣ!I334</f>
        <v>0.6</v>
      </c>
      <c r="E349" s="87" t="str">
        <f>ＡＢＣ!N334</f>
        <v>いりごま</v>
      </c>
      <c r="F349" s="85">
        <f>ＡＢＣ!O334</f>
        <v>0.5</v>
      </c>
      <c r="G349" s="82"/>
      <c r="H349" s="87" t="str">
        <f>ＡＢＣ!B334</f>
        <v>すりごま</v>
      </c>
      <c r="I349" s="85">
        <f>ＡＢＣ!C334</f>
        <v>0.54</v>
      </c>
    </row>
    <row r="350" spans="1:9" ht="18" customHeight="1" x14ac:dyDescent="0.15">
      <c r="A350" s="14">
        <v>19</v>
      </c>
      <c r="B350" s="20">
        <f>ＡＢＣ!H335</f>
        <v>0</v>
      </c>
      <c r="C350" s="23">
        <f>ＡＢＣ!I335</f>
        <v>0</v>
      </c>
      <c r="E350" s="86">
        <f>ＡＢＣ!N335</f>
        <v>0</v>
      </c>
      <c r="F350" s="85">
        <f>ＡＢＣ!O335</f>
        <v>0</v>
      </c>
      <c r="G350" s="82"/>
      <c r="H350" s="87" t="str">
        <f>ＡＢＣ!B335</f>
        <v>赤しそ</v>
      </c>
      <c r="I350" s="85">
        <f>ＡＢＣ!C335</f>
        <v>0.4</v>
      </c>
    </row>
    <row r="351" spans="1:9" ht="18" customHeight="1" x14ac:dyDescent="0.15">
      <c r="A351" s="14">
        <v>20</v>
      </c>
      <c r="B351" s="20" t="str">
        <f>ＡＢＣ!H336</f>
        <v>[わかめのサラダ]</v>
      </c>
      <c r="C351" s="23">
        <f>ＡＢＣ!I336</f>
        <v>0</v>
      </c>
      <c r="E351" s="86" t="str">
        <f>ＡＢＣ!N336</f>
        <v>[鶏団子のすまし汁]</v>
      </c>
      <c r="F351" s="85">
        <f>ＡＢＣ!O336</f>
        <v>0</v>
      </c>
      <c r="G351" s="82"/>
      <c r="H351" s="87" t="str">
        <f>ＡＢＣ!B336</f>
        <v>こいくちしょうゆ</v>
      </c>
      <c r="I351" s="85">
        <f>ＡＢＣ!C336</f>
        <v>0.6</v>
      </c>
    </row>
    <row r="352" spans="1:9" ht="18" customHeight="1" x14ac:dyDescent="0.15">
      <c r="A352" s="14">
        <v>21</v>
      </c>
      <c r="B352" s="61" t="str">
        <f>ＡＢＣ!H337</f>
        <v>鶏ささみ水煮</v>
      </c>
      <c r="C352" s="23">
        <f>ＡＢＣ!I337</f>
        <v>7</v>
      </c>
      <c r="E352" s="87" t="str">
        <f>ＡＢＣ!N337</f>
        <v>鶏肉団子</v>
      </c>
      <c r="F352" s="85">
        <f>ＡＢＣ!O337</f>
        <v>25</v>
      </c>
      <c r="G352" s="82"/>
      <c r="H352" s="87" t="str">
        <f>ＡＢＣ!B337</f>
        <v>うすくちしょうゆ</v>
      </c>
      <c r="I352" s="85">
        <f>ＡＢＣ!C337</f>
        <v>0.6</v>
      </c>
    </row>
    <row r="353" spans="1:9" ht="18" customHeight="1" x14ac:dyDescent="0.15">
      <c r="A353" s="14">
        <v>22</v>
      </c>
      <c r="B353" s="61" t="str">
        <f>ＡＢＣ!H338</f>
        <v>カットわかめ</v>
      </c>
      <c r="C353" s="23">
        <f>ＡＢＣ!I338</f>
        <v>0.7</v>
      </c>
      <c r="E353" s="87" t="str">
        <f>ＡＢＣ!N338</f>
        <v>たまねぎ</v>
      </c>
      <c r="F353" s="85">
        <f>ＡＢＣ!O338</f>
        <v>15</v>
      </c>
      <c r="G353" s="82"/>
      <c r="H353" s="87" t="str">
        <f>ＡＢＣ!B338</f>
        <v>本みりん</v>
      </c>
      <c r="I353" s="85">
        <f>ＡＢＣ!C338</f>
        <v>0.5</v>
      </c>
    </row>
    <row r="354" spans="1:9" ht="18" customHeight="1" x14ac:dyDescent="0.15">
      <c r="A354" s="14">
        <v>23</v>
      </c>
      <c r="B354" s="61" t="str">
        <f>ＡＢＣ!H339</f>
        <v>冷凍ほうれん草</v>
      </c>
      <c r="C354" s="23">
        <f>ＡＢＣ!I339</f>
        <v>15</v>
      </c>
      <c r="E354" s="87" t="str">
        <f>ＡＢＣ!N339</f>
        <v>冷凍ほぐしｴﾉｷ茸</v>
      </c>
      <c r="F354" s="85">
        <f>ＡＢＣ!O339</f>
        <v>5</v>
      </c>
      <c r="G354" s="82"/>
      <c r="H354" s="87" t="str">
        <f>ＡＢＣ!B339</f>
        <v>上白糖</v>
      </c>
      <c r="I354" s="85">
        <f>ＡＢＣ!C339</f>
        <v>0.5</v>
      </c>
    </row>
    <row r="355" spans="1:9" ht="18" customHeight="1" x14ac:dyDescent="0.15">
      <c r="A355" s="14">
        <v>24</v>
      </c>
      <c r="B355" s="61" t="str">
        <f>ＡＢＣ!H340</f>
        <v>もやし</v>
      </c>
      <c r="C355" s="23">
        <f>ＡＢＣ!I340</f>
        <v>15</v>
      </c>
      <c r="E355" s="87" t="str">
        <f>ＡＢＣ!N340</f>
        <v>中ねぎ</v>
      </c>
      <c r="F355" s="85">
        <f>ＡＢＣ!O340</f>
        <v>2.78</v>
      </c>
      <c r="G355" s="82"/>
      <c r="H355" s="87" t="str">
        <f>ＡＢＣ!B340</f>
        <v>食塩</v>
      </c>
      <c r="I355" s="85">
        <f>ＡＢＣ!C340</f>
        <v>0.05</v>
      </c>
    </row>
    <row r="356" spans="1:9" ht="18" customHeight="1" x14ac:dyDescent="0.15">
      <c r="A356" s="14">
        <v>25</v>
      </c>
      <c r="B356" s="61" t="str">
        <f>ＡＢＣ!H341</f>
        <v>冷凍コーン</v>
      </c>
      <c r="C356" s="22">
        <f>ＡＢＣ!I341</f>
        <v>5</v>
      </c>
      <c r="E356" s="87" t="str">
        <f>ＡＢＣ!N341</f>
        <v>だし昆布</v>
      </c>
      <c r="F356" s="85">
        <f>ＡＢＣ!O341</f>
        <v>0.7</v>
      </c>
      <c r="G356" s="82"/>
      <c r="H356" s="86">
        <f>ＡＢＣ!B341</f>
        <v>0</v>
      </c>
      <c r="I356" s="85">
        <f>ＡＢＣ!C341</f>
        <v>0</v>
      </c>
    </row>
    <row r="357" spans="1:9" ht="18" customHeight="1" x14ac:dyDescent="0.15">
      <c r="A357" s="14">
        <v>26</v>
      </c>
      <c r="B357" s="61" t="str">
        <f>ＡＢＣ!H342</f>
        <v>にんじん</v>
      </c>
      <c r="C357" s="23">
        <f>ＡＢＣ!I342</f>
        <v>5</v>
      </c>
      <c r="E357" s="87" t="str">
        <f>ＡＢＣ!N342</f>
        <v>削りぶし</v>
      </c>
      <c r="F357" s="85">
        <f>ＡＢＣ!O342</f>
        <v>1.3</v>
      </c>
      <c r="G357" s="82"/>
      <c r="H357" s="86" t="str">
        <f>ＡＢＣ!B342</f>
        <v>[ほうれんそうのすまし汁]</v>
      </c>
      <c r="I357" s="85">
        <f>ＡＢＣ!C342</f>
        <v>0</v>
      </c>
    </row>
    <row r="358" spans="1:9" ht="18" customHeight="1" x14ac:dyDescent="0.15">
      <c r="A358" s="14">
        <v>27</v>
      </c>
      <c r="B358" s="61" t="str">
        <f>ＡＢＣ!H343</f>
        <v>青じそドレッシング</v>
      </c>
      <c r="C358" s="23">
        <f>ＡＢＣ!I343</f>
        <v>4</v>
      </c>
      <c r="E358" s="87" t="str">
        <f>ＡＢＣ!N343</f>
        <v>酒</v>
      </c>
      <c r="F358" s="85">
        <f>ＡＢＣ!O343</f>
        <v>0.3</v>
      </c>
      <c r="G358" s="82"/>
      <c r="H358" s="87" t="str">
        <f>ＡＢＣ!B343</f>
        <v>冷凍かまぼこ</v>
      </c>
      <c r="I358" s="85">
        <f>ＡＢＣ!C343</f>
        <v>8</v>
      </c>
    </row>
    <row r="359" spans="1:9" ht="18" customHeight="1" x14ac:dyDescent="0.15">
      <c r="A359" s="14">
        <v>28</v>
      </c>
      <c r="B359" s="61" t="str">
        <f>ＡＢＣ!H344</f>
        <v>食塩</v>
      </c>
      <c r="C359" s="23">
        <f>ＡＢＣ!I344</f>
        <v>0.1</v>
      </c>
      <c r="E359" s="87" t="str">
        <f>ＡＢＣ!N344</f>
        <v>食塩</v>
      </c>
      <c r="F359" s="85">
        <f>ＡＢＣ!O344</f>
        <v>0.2</v>
      </c>
      <c r="G359" s="82"/>
      <c r="H359" s="87" t="str">
        <f>ＡＢＣ!B344</f>
        <v>たまねぎ</v>
      </c>
      <c r="I359" s="85">
        <f>ＡＢＣ!C344</f>
        <v>18</v>
      </c>
    </row>
    <row r="360" spans="1:9" ht="18" customHeight="1" x14ac:dyDescent="0.15">
      <c r="A360" s="14">
        <v>29</v>
      </c>
      <c r="B360" s="20">
        <f>ＡＢＣ!H345</f>
        <v>0</v>
      </c>
      <c r="C360" s="23">
        <f>ＡＢＣ!I345</f>
        <v>0</v>
      </c>
      <c r="E360" s="87" t="str">
        <f>ＡＢＣ!N345</f>
        <v>うすくちしょうゆ</v>
      </c>
      <c r="F360" s="85">
        <f>ＡＢＣ!O345</f>
        <v>2</v>
      </c>
      <c r="G360" s="82"/>
      <c r="H360" s="87" t="str">
        <f>ＡＢＣ!B345</f>
        <v>干し椎茸</v>
      </c>
      <c r="I360" s="85">
        <f>ＡＢＣ!C345</f>
        <v>0.3</v>
      </c>
    </row>
    <row r="361" spans="1:9" ht="18" customHeight="1" x14ac:dyDescent="0.15">
      <c r="A361" s="14">
        <v>30</v>
      </c>
      <c r="B361" s="20">
        <f>ＡＢＣ!H346</f>
        <v>0</v>
      </c>
      <c r="C361" s="23">
        <f>ＡＢＣ!I346</f>
        <v>0</v>
      </c>
      <c r="E361" s="86">
        <f>ＡＢＣ!N346</f>
        <v>0</v>
      </c>
      <c r="F361" s="85">
        <f>ＡＢＣ!O346</f>
        <v>0</v>
      </c>
      <c r="G361" s="82"/>
      <c r="H361" s="87" t="str">
        <f>ＡＢＣ!B346</f>
        <v>冷凍ほうれん草</v>
      </c>
      <c r="I361" s="85">
        <f>ＡＢＣ!C346</f>
        <v>8</v>
      </c>
    </row>
    <row r="362" spans="1:9" ht="18" customHeight="1" x14ac:dyDescent="0.15">
      <c r="A362" s="14">
        <v>31</v>
      </c>
      <c r="B362" s="20">
        <f>ＡＢＣ!H347</f>
        <v>0</v>
      </c>
      <c r="C362" s="23">
        <f>ＡＢＣ!I347</f>
        <v>0</v>
      </c>
      <c r="E362" s="86">
        <f>ＡＢＣ!N347</f>
        <v>0</v>
      </c>
      <c r="F362" s="85">
        <f>ＡＢＣ!O347</f>
        <v>0</v>
      </c>
      <c r="G362" s="82"/>
      <c r="H362" s="87" t="str">
        <f>ＡＢＣ!B347</f>
        <v>だし昆布</v>
      </c>
      <c r="I362" s="85">
        <f>ＡＢＣ!C347</f>
        <v>0.7</v>
      </c>
    </row>
    <row r="363" spans="1:9" ht="18" customHeight="1" x14ac:dyDescent="0.15">
      <c r="A363" s="14">
        <v>32</v>
      </c>
      <c r="B363" s="20">
        <f>ＡＢＣ!H348</f>
        <v>0</v>
      </c>
      <c r="C363" s="23">
        <f>ＡＢＣ!I348</f>
        <v>0</v>
      </c>
      <c r="E363" s="86">
        <f>ＡＢＣ!N348</f>
        <v>0</v>
      </c>
      <c r="F363" s="85">
        <f>ＡＢＣ!O348</f>
        <v>0</v>
      </c>
      <c r="G363" s="82"/>
      <c r="H363" s="87" t="str">
        <f>ＡＢＣ!B348</f>
        <v>削りぶし</v>
      </c>
      <c r="I363" s="85">
        <f>ＡＢＣ!C348</f>
        <v>1.7</v>
      </c>
    </row>
    <row r="364" spans="1:9" ht="18" customHeight="1" x14ac:dyDescent="0.15">
      <c r="A364" s="14">
        <v>33</v>
      </c>
      <c r="B364" s="20">
        <f>ＡＢＣ!H349</f>
        <v>0</v>
      </c>
      <c r="C364" s="23">
        <f>ＡＢＣ!I349</f>
        <v>0</v>
      </c>
      <c r="E364" s="86">
        <f>ＡＢＣ!N349</f>
        <v>0</v>
      </c>
      <c r="F364" s="85">
        <f>ＡＢＣ!O349</f>
        <v>0</v>
      </c>
      <c r="G364" s="82"/>
      <c r="H364" s="87" t="str">
        <f>ＡＢＣ!B349</f>
        <v>食塩</v>
      </c>
      <c r="I364" s="85">
        <f>ＡＢＣ!C349</f>
        <v>0.3</v>
      </c>
    </row>
    <row r="365" spans="1:9" ht="18" customHeight="1" x14ac:dyDescent="0.15">
      <c r="A365" s="14">
        <v>34</v>
      </c>
      <c r="B365" s="20">
        <f>ＡＢＣ!H350</f>
        <v>0</v>
      </c>
      <c r="C365" s="23">
        <f>ＡＢＣ!I350</f>
        <v>0</v>
      </c>
      <c r="E365" s="86">
        <f>ＡＢＣ!N350</f>
        <v>0</v>
      </c>
      <c r="F365" s="85">
        <f>ＡＢＣ!O350</f>
        <v>0</v>
      </c>
      <c r="G365" s="82"/>
      <c r="H365" s="87" t="str">
        <f>ＡＢＣ!B350</f>
        <v>酒</v>
      </c>
      <c r="I365" s="85">
        <f>ＡＢＣ!C350</f>
        <v>0.5</v>
      </c>
    </row>
    <row r="366" spans="1:9" ht="18" customHeight="1" x14ac:dyDescent="0.15">
      <c r="A366" s="14">
        <v>35</v>
      </c>
      <c r="B366" s="20">
        <f>ＡＢＣ!H351</f>
        <v>0</v>
      </c>
      <c r="C366" s="23">
        <f>ＡＢＣ!I351</f>
        <v>0</v>
      </c>
      <c r="E366" s="86">
        <f>ＡＢＣ!N351</f>
        <v>0</v>
      </c>
      <c r="F366" s="85">
        <f>ＡＢＣ!O351</f>
        <v>0</v>
      </c>
      <c r="G366" s="82"/>
      <c r="H366" s="87" t="str">
        <f>ＡＢＣ!B351</f>
        <v>うすくちしょうゆ</v>
      </c>
      <c r="I366" s="85">
        <f>ＡＢＣ!C351</f>
        <v>2.2000000000000002</v>
      </c>
    </row>
    <row r="367" spans="1:9" ht="18" customHeight="1" x14ac:dyDescent="0.15">
      <c r="A367" s="14">
        <v>36</v>
      </c>
      <c r="B367" s="20">
        <f>ＡＢＣ!H352</f>
        <v>0</v>
      </c>
      <c r="C367" s="23">
        <f>ＡＢＣ!I352</f>
        <v>0</v>
      </c>
      <c r="E367" s="86">
        <f>ＡＢＣ!N352</f>
        <v>0</v>
      </c>
      <c r="F367" s="85">
        <f>ＡＢＣ!O352</f>
        <v>0</v>
      </c>
      <c r="G367" s="82"/>
      <c r="H367" s="86">
        <f>ＡＢＣ!B352</f>
        <v>0</v>
      </c>
      <c r="I367" s="85">
        <f>ＡＢＣ!C352</f>
        <v>0</v>
      </c>
    </row>
    <row r="368" spans="1:9" ht="6.75" customHeight="1" x14ac:dyDescent="0.15">
      <c r="B368" s="18"/>
      <c r="C368" s="1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20">
    <mergeCell ref="B4:C4"/>
    <mergeCell ref="E4:F4"/>
    <mergeCell ref="H4:I4"/>
    <mergeCell ref="B5:C5"/>
    <mergeCell ref="E5:F5"/>
    <mergeCell ref="H5:I5"/>
    <mergeCell ref="B8:C8"/>
    <mergeCell ref="E8:F8"/>
    <mergeCell ref="H8:I8"/>
    <mergeCell ref="B50:C50"/>
    <mergeCell ref="E50:F50"/>
    <mergeCell ref="H50:I50"/>
    <mergeCell ref="B6:C6"/>
    <mergeCell ref="E6:F6"/>
    <mergeCell ref="H6:I6"/>
    <mergeCell ref="B7:C7"/>
    <mergeCell ref="E7:F7"/>
    <mergeCell ref="H7:I7"/>
    <mergeCell ref="B53:C53"/>
    <mergeCell ref="E53:F53"/>
    <mergeCell ref="H53:I53"/>
    <mergeCell ref="B54:C54"/>
    <mergeCell ref="E54:F54"/>
    <mergeCell ref="H54:I54"/>
    <mergeCell ref="B51:C51"/>
    <mergeCell ref="E51:F51"/>
    <mergeCell ref="H51:I51"/>
    <mergeCell ref="B52:C52"/>
    <mergeCell ref="E52:F52"/>
    <mergeCell ref="H52:I52"/>
    <mergeCell ref="B98:C98"/>
    <mergeCell ref="E98:F98"/>
    <mergeCell ref="H98:I98"/>
    <mergeCell ref="B99:C99"/>
    <mergeCell ref="E99:F99"/>
    <mergeCell ref="H99:I99"/>
    <mergeCell ref="B96:C96"/>
    <mergeCell ref="E96:F96"/>
    <mergeCell ref="H96:I96"/>
    <mergeCell ref="B97:C97"/>
    <mergeCell ref="E97:F97"/>
    <mergeCell ref="H97:I97"/>
    <mergeCell ref="B143:C143"/>
    <mergeCell ref="E143:F143"/>
    <mergeCell ref="H143:I143"/>
    <mergeCell ref="B144:C144"/>
    <mergeCell ref="E144:F144"/>
    <mergeCell ref="H144:I144"/>
    <mergeCell ref="B100:C100"/>
    <mergeCell ref="E100:F100"/>
    <mergeCell ref="H100:I100"/>
    <mergeCell ref="B142:C142"/>
    <mergeCell ref="E142:F142"/>
    <mergeCell ref="H142:I142"/>
    <mergeCell ref="B188:C188"/>
    <mergeCell ref="E188:F188"/>
    <mergeCell ref="H188:I188"/>
    <mergeCell ref="B189:C189"/>
    <mergeCell ref="E189:F189"/>
    <mergeCell ref="H189:I189"/>
    <mergeCell ref="B145:C145"/>
    <mergeCell ref="E145:F145"/>
    <mergeCell ref="H145:I145"/>
    <mergeCell ref="B146:C146"/>
    <mergeCell ref="E146:F146"/>
    <mergeCell ref="H146:I146"/>
    <mergeCell ref="B192:C192"/>
    <mergeCell ref="E192:F192"/>
    <mergeCell ref="H192:I192"/>
    <mergeCell ref="B234:C234"/>
    <mergeCell ref="E234:F234"/>
    <mergeCell ref="H234:I234"/>
    <mergeCell ref="B190:C190"/>
    <mergeCell ref="E190:F190"/>
    <mergeCell ref="H190:I190"/>
    <mergeCell ref="B191:C191"/>
    <mergeCell ref="E191:F191"/>
    <mergeCell ref="H191:I191"/>
    <mergeCell ref="B237:C237"/>
    <mergeCell ref="E237:F237"/>
    <mergeCell ref="H237:I237"/>
    <mergeCell ref="B238:C238"/>
    <mergeCell ref="E238:F238"/>
    <mergeCell ref="H238:I238"/>
    <mergeCell ref="B235:C235"/>
    <mergeCell ref="E235:F235"/>
    <mergeCell ref="H235:I235"/>
    <mergeCell ref="B236:C236"/>
    <mergeCell ref="E236:F236"/>
    <mergeCell ref="H236:I236"/>
    <mergeCell ref="B282:C282"/>
    <mergeCell ref="E282:F282"/>
    <mergeCell ref="H282:I282"/>
    <mergeCell ref="B283:C283"/>
    <mergeCell ref="E283:F283"/>
    <mergeCell ref="H283:I283"/>
    <mergeCell ref="B280:C280"/>
    <mergeCell ref="E280:F280"/>
    <mergeCell ref="H280:I280"/>
    <mergeCell ref="B281:C281"/>
    <mergeCell ref="E281:F281"/>
    <mergeCell ref="H281:I281"/>
    <mergeCell ref="B284:C284"/>
    <mergeCell ref="E284:F284"/>
    <mergeCell ref="H284:I284"/>
    <mergeCell ref="B329:C329"/>
    <mergeCell ref="E329:F329"/>
    <mergeCell ref="H329:I329"/>
    <mergeCell ref="B330:C330"/>
    <mergeCell ref="E330:F330"/>
    <mergeCell ref="H330:I330"/>
    <mergeCell ref="B327:C327"/>
    <mergeCell ref="E327:F327"/>
    <mergeCell ref="H327:I327"/>
    <mergeCell ref="B328:C328"/>
    <mergeCell ref="E328:F328"/>
    <mergeCell ref="H328:I328"/>
    <mergeCell ref="B326:C326"/>
    <mergeCell ref="E326:F326"/>
    <mergeCell ref="H326:I326"/>
  </mergeCells>
  <phoneticPr fontId="1"/>
  <pageMargins left="0.25" right="0.25" top="0.75" bottom="0.75" header="0.3" footer="0.3"/>
  <pageSetup paperSize="9" scale="97" orientation="portrait" r:id="rId1"/>
  <headerFooter>
    <oddHeader>&amp;C                                          詳細献立（各学校の行事に応じて給食が無い日があります。）&amp;RＣ</oddHeader>
    <oddFooter>&amp;C&amp;P</oddFooter>
  </headerFooter>
  <rowBreaks count="7" manualBreakCount="7">
    <brk id="46" max="16383" man="1"/>
    <brk id="92" max="16383" man="1"/>
    <brk id="138" max="16383" man="1"/>
    <brk id="184" max="16383" man="1"/>
    <brk id="230" max="16383" man="1"/>
    <brk id="276" max="16383" man="1"/>
    <brk id="3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ＡＢＣ</vt:lpstr>
      <vt:lpstr>Ａ</vt:lpstr>
      <vt:lpstr>B</vt:lpstr>
      <vt:lpstr>Ｃ</vt:lpstr>
      <vt:lpstr>Sheet2</vt:lpstr>
      <vt:lpstr>ＡＢＣ!Print_Area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ast14</dc:creator>
  <cp:keywords/>
  <dc:description/>
  <cp:lastModifiedBy>kyusyoku24</cp:lastModifiedBy>
  <cp:revision/>
  <cp:lastPrinted>2025-05-26T04:31:53Z</cp:lastPrinted>
  <dcterms:created xsi:type="dcterms:W3CDTF">2014-07-10T07:21:12Z</dcterms:created>
  <dcterms:modified xsi:type="dcterms:W3CDTF">2025-05-26T04:33:21Z</dcterms:modified>
  <cp:category/>
  <cp:contentStatus/>
</cp:coreProperties>
</file>