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45D6D067-295A-4533-91A8-70AC81896D67}" xr6:coauthVersionLast="47" xr6:coauthVersionMax="47" xr10:uidLastSave="{00000000-0000-0000-0000-000000000000}"/>
  <bookViews>
    <workbookView xWindow="28680" yWindow="-120" windowWidth="29040" windowHeight="15720" tabRatio="780" xr2:uid="{00000000-000D-0000-FFFF-FFFF00000000}"/>
  </bookViews>
  <sheets>
    <sheet name="1.市内バス運行状況" sheetId="2" r:id="rId1"/>
    <sheet name="2.自動車保有台数の推移" sheetId="3" r:id="rId2"/>
    <sheet name="３.国道の交通量" sheetId="4" r:id="rId3"/>
    <sheet name="４.鳥栖インターチェンジ利用状況" sheetId="5" r:id="rId4"/>
    <sheet name="５.郵便ポストの設置数" sheetId="6" r:id="rId5"/>
  </sheets>
  <definedNames>
    <definedName name="_xlnm.Print_Area" localSheetId="0">'1.市内バス運行状況'!$B$1:$J$17</definedName>
    <definedName name="_xlnm.Print_Area" localSheetId="1">'2.自動車保有台数の推移'!$B$1:$O$18</definedName>
    <definedName name="_xlnm.Print_Area" localSheetId="2">'３.国道の交通量'!$B$1:$R$27</definedName>
    <definedName name="_xlnm.Print_Area" localSheetId="3">'４.鳥栖インターチェンジ利用状況'!$B$1:$I$29</definedName>
    <definedName name="_xlnm.Print_Area" localSheetId="4">'５.郵便ポストの設置数'!$B$1:$B$5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I17" i="3"/>
  <c r="J21" i="4"/>
  <c r="J22" i="4"/>
  <c r="J24" i="4"/>
  <c r="J25" i="4"/>
  <c r="J26" i="4"/>
  <c r="J23" i="4"/>
  <c r="C17" i="3" l="1"/>
</calcChain>
</file>

<file path=xl/sharedStrings.xml><?xml version="1.0" encoding="utf-8"?>
<sst xmlns="http://schemas.openxmlformats.org/spreadsheetml/2006/main" count="172" uniqueCount="115">
  <si>
    <t>年度</t>
    <rPh sb="0" eb="2">
      <t>ネンド</t>
    </rPh>
    <phoneticPr fontId="3"/>
  </si>
  <si>
    <t>総数</t>
    <rPh sb="0" eb="2">
      <t>ソウスウ</t>
    </rPh>
    <phoneticPr fontId="3"/>
  </si>
  <si>
    <t>営業走行キロ</t>
    <rPh sb="0" eb="2">
      <t>エイギョウ</t>
    </rPh>
    <rPh sb="2" eb="4">
      <t>ソウコウ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</si>
  <si>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</si>
  <si>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延実働車数</t>
    <rPh sb="0" eb="1">
      <t>エン</t>
    </rPh>
    <rPh sb="1" eb="3">
      <t>ジツドウ</t>
    </rPh>
    <rPh sb="3" eb="4">
      <t>グルマ</t>
    </rPh>
    <rPh sb="4" eb="5">
      <t>カズ</t>
    </rPh>
    <phoneticPr fontId="3"/>
  </si>
  <si>
    <t>１日平均乗車人数</t>
    <rPh sb="0" eb="2">
      <t>イチニチ</t>
    </rPh>
    <rPh sb="2" eb="4">
      <t>ヘイキン</t>
    </rPh>
    <rPh sb="4" eb="6">
      <t>ジョウシャ</t>
    </rPh>
    <rPh sb="6" eb="8">
      <t>ニンズウ</t>
    </rPh>
    <phoneticPr fontId="3"/>
  </si>
  <si>
    <t>乗用車</t>
    <rPh sb="0" eb="3">
      <t>ジョウヨウシャ</t>
    </rPh>
    <phoneticPr fontId="3"/>
  </si>
  <si>
    <t>小計</t>
    <rPh sb="0" eb="2">
      <t>ショウケイ</t>
    </rPh>
    <phoneticPr fontId="3"/>
  </si>
  <si>
    <t>普通車</t>
    <rPh sb="0" eb="3">
      <t>フツウシャ</t>
    </rPh>
    <phoneticPr fontId="3"/>
  </si>
  <si>
    <t>小型車</t>
    <rPh sb="0" eb="3">
      <t>コガタシャ</t>
    </rPh>
    <phoneticPr fontId="3"/>
  </si>
  <si>
    <t>軽四輪車</t>
    <rPh sb="0" eb="1">
      <t>ケイ</t>
    </rPh>
    <rPh sb="1" eb="3">
      <t>ヨンリン</t>
    </rPh>
    <rPh sb="3" eb="4">
      <t>クルマ</t>
    </rPh>
    <phoneticPr fontId="3"/>
  </si>
  <si>
    <t>バス</t>
    <phoneticPr fontId="3"/>
  </si>
  <si>
    <t>貨物自動車</t>
    <rPh sb="0" eb="2">
      <t>カモツ</t>
    </rPh>
    <rPh sb="2" eb="5">
      <t>ジドウシャ</t>
    </rPh>
    <phoneticPr fontId="3"/>
  </si>
  <si>
    <t>被けん引車</t>
    <rPh sb="0" eb="1">
      <t>ヒ</t>
    </rPh>
    <rPh sb="3" eb="4">
      <t>ヒ</t>
    </rPh>
    <rPh sb="4" eb="5">
      <t>シャ</t>
    </rPh>
    <phoneticPr fontId="3"/>
  </si>
  <si>
    <t>軽自動車</t>
    <rPh sb="0" eb="1">
      <t>ケイ</t>
    </rPh>
    <rPh sb="1" eb="4">
      <t>ジドウシャ</t>
    </rPh>
    <phoneticPr fontId="3"/>
  </si>
  <si>
    <t>国道別</t>
    <rPh sb="0" eb="2">
      <t>コクドウ</t>
    </rPh>
    <rPh sb="2" eb="3">
      <t>ベツ</t>
    </rPh>
    <phoneticPr fontId="3"/>
  </si>
  <si>
    <t>計</t>
    <rPh sb="0" eb="1">
      <t>ケイ</t>
    </rPh>
    <phoneticPr fontId="3"/>
  </si>
  <si>
    <t>軽四輪</t>
    <rPh sb="0" eb="1">
      <t>ケイ</t>
    </rPh>
    <rPh sb="1" eb="3">
      <t>ヨンリン</t>
    </rPh>
    <phoneticPr fontId="3"/>
  </si>
  <si>
    <t>貨客車</t>
    <rPh sb="0" eb="1">
      <t>カ</t>
    </rPh>
    <rPh sb="1" eb="3">
      <t>キャクシャ</t>
    </rPh>
    <phoneticPr fontId="3"/>
  </si>
  <si>
    <t>特殊車</t>
    <rPh sb="0" eb="2">
      <t>トクシュ</t>
    </rPh>
    <rPh sb="2" eb="3">
      <t>クルマ</t>
    </rPh>
    <phoneticPr fontId="3"/>
  </si>
  <si>
    <t>自　　動　　車　　類</t>
    <rPh sb="0" eb="1">
      <t>ジ</t>
    </rPh>
    <rPh sb="3" eb="4">
      <t>ドウ</t>
    </rPh>
    <rPh sb="6" eb="7">
      <t>クルマ</t>
    </rPh>
    <rPh sb="9" eb="10">
      <t>ルイ</t>
    </rPh>
    <phoneticPr fontId="3"/>
  </si>
  <si>
    <t>乗　　用　　車</t>
    <rPh sb="0" eb="1">
      <t>ジョウ</t>
    </rPh>
    <rPh sb="3" eb="4">
      <t>ヨウ</t>
    </rPh>
    <rPh sb="6" eb="7">
      <t>クルマ</t>
    </rPh>
    <phoneticPr fontId="3"/>
  </si>
  <si>
    <t>ポスト数</t>
    <rPh sb="3" eb="4">
      <t>スウ</t>
    </rPh>
    <phoneticPr fontId="3"/>
  </si>
  <si>
    <t>年　度</t>
    <rPh sb="0" eb="1">
      <t>トシ</t>
    </rPh>
    <rPh sb="2" eb="3">
      <t>ド</t>
    </rPh>
    <phoneticPr fontId="3"/>
  </si>
  <si>
    <t>年　　度</t>
    <rPh sb="0" eb="1">
      <t>トシ</t>
    </rPh>
    <rPh sb="3" eb="4">
      <t>ド</t>
    </rPh>
    <phoneticPr fontId="3"/>
  </si>
  <si>
    <t>バス</t>
    <phoneticPr fontId="3"/>
  </si>
  <si>
    <t>平成 6年</t>
    <rPh sb="0" eb="2">
      <t>ヘイセイ</t>
    </rPh>
    <phoneticPr fontId="3"/>
  </si>
  <si>
    <t>平成 9年</t>
    <rPh sb="0" eb="2">
      <t>ヘイセイ</t>
    </rPh>
    <rPh sb="4" eb="5">
      <t>ネン</t>
    </rPh>
    <phoneticPr fontId="3"/>
  </si>
  <si>
    <t>合計</t>
    <rPh sb="0" eb="2">
      <t>ゴウケイ</t>
    </rPh>
    <phoneticPr fontId="3"/>
  </si>
  <si>
    <t>-</t>
    <phoneticPr fontId="3"/>
  </si>
  <si>
    <t>平成17年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</si>
  <si>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</si>
  <si>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特種用途車</t>
    <rPh sb="0" eb="2">
      <t>トクダネ</t>
    </rPh>
    <rPh sb="2" eb="4">
      <t>ヨウト</t>
    </rPh>
    <rPh sb="4" eb="5">
      <t>クルマ</t>
    </rPh>
    <phoneticPr fontId="3"/>
  </si>
  <si>
    <t>小型二輪車</t>
    <rPh sb="0" eb="2">
      <t>コガタ</t>
    </rPh>
    <rPh sb="2" eb="5">
      <t>ニリンシャ</t>
    </rPh>
    <phoneticPr fontId="3"/>
  </si>
  <si>
    <t>資料：西鉄バス佐賀㈱</t>
    <rPh sb="0" eb="2">
      <t>シリョウ</t>
    </rPh>
    <rPh sb="3" eb="5">
      <t>ニシテツ</t>
    </rPh>
    <rPh sb="7" eb="9">
      <t>サガ</t>
    </rPh>
    <phoneticPr fontId="3"/>
  </si>
  <si>
    <t>(単位：台)</t>
    <rPh sb="1" eb="3">
      <t>タンイ</t>
    </rPh>
    <rPh sb="4" eb="5">
      <t>ダイ</t>
    </rPh>
    <phoneticPr fontId="3"/>
  </si>
  <si>
    <t>３　　号　　</t>
    <rPh sb="3" eb="4">
      <t>ゴウ</t>
    </rPh>
    <phoneticPr fontId="3"/>
  </si>
  <si>
    <t>３４   号</t>
    <rPh sb="5" eb="6">
      <t>ゴウ</t>
    </rPh>
    <phoneticPr fontId="3"/>
  </si>
  <si>
    <t>-</t>
  </si>
  <si>
    <t>　※平成11年度以降の1日当たり交通量は12時間交通量で記載</t>
    <rPh sb="2" eb="4">
      <t>ヘイセイ</t>
    </rPh>
    <rPh sb="6" eb="7">
      <t>ネン</t>
    </rPh>
    <rPh sb="7" eb="8">
      <t>ド</t>
    </rPh>
    <rPh sb="8" eb="10">
      <t>イコウ</t>
    </rPh>
    <rPh sb="11" eb="13">
      <t>イチニチ</t>
    </rPh>
    <rPh sb="13" eb="14">
      <t>ア</t>
    </rPh>
    <rPh sb="16" eb="18">
      <t>コウツウ</t>
    </rPh>
    <rPh sb="18" eb="19">
      <t>リョウ</t>
    </rPh>
    <rPh sb="22" eb="24">
      <t>ジカン</t>
    </rPh>
    <rPh sb="24" eb="26">
      <t>コウツウ</t>
    </rPh>
    <rPh sb="26" eb="27">
      <t>リョウ</t>
    </rPh>
    <rPh sb="28" eb="30">
      <t>キサイ</t>
    </rPh>
    <phoneticPr fontId="3"/>
  </si>
  <si>
    <t>　※平成11年度以降は軽四輪・貨客車・特殊車別の項目無し</t>
    <rPh sb="2" eb="4">
      <t>ヘイセイ</t>
    </rPh>
    <rPh sb="6" eb="7">
      <t>ネン</t>
    </rPh>
    <rPh sb="7" eb="8">
      <t>ド</t>
    </rPh>
    <rPh sb="8" eb="10">
      <t>イコウ</t>
    </rPh>
    <rPh sb="11" eb="12">
      <t>ケイ</t>
    </rPh>
    <rPh sb="12" eb="14">
      <t>ヨンリン</t>
    </rPh>
    <rPh sb="15" eb="16">
      <t>カ</t>
    </rPh>
    <rPh sb="16" eb="18">
      <t>キャクシャ</t>
    </rPh>
    <rPh sb="19" eb="22">
      <t>トクシュシャ</t>
    </rPh>
    <rPh sb="22" eb="23">
      <t>ベツ</t>
    </rPh>
    <rPh sb="24" eb="26">
      <t>コウモク</t>
    </rPh>
    <rPh sb="26" eb="27">
      <t>ナ</t>
    </rPh>
    <phoneticPr fontId="3"/>
  </si>
  <si>
    <t>（元町）</t>
    <rPh sb="1" eb="3">
      <t>モトマチ</t>
    </rPh>
    <phoneticPr fontId="3"/>
  </si>
  <si>
    <t>国道別</t>
    <rPh sb="0" eb="2">
      <t>コクドウ</t>
    </rPh>
    <rPh sb="2" eb="3">
      <t>ベツ</t>
    </rPh>
    <phoneticPr fontId="3"/>
  </si>
  <si>
    <t>年度</t>
    <rPh sb="0" eb="2">
      <t>ネンド</t>
    </rPh>
    <phoneticPr fontId="3"/>
  </si>
  <si>
    <t>大型車</t>
    <rPh sb="0" eb="3">
      <t>オオガタシャ</t>
    </rPh>
    <phoneticPr fontId="3"/>
  </si>
  <si>
    <t>3号（原町）</t>
    <rPh sb="1" eb="2">
      <t>ゴウ</t>
    </rPh>
    <rPh sb="3" eb="5">
      <t>ハルマチ</t>
    </rPh>
    <phoneticPr fontId="3"/>
  </si>
  <si>
    <t>34号（宿町）</t>
    <rPh sb="2" eb="3">
      <t>ゴウ</t>
    </rPh>
    <rPh sb="4" eb="5">
      <t>シュク</t>
    </rPh>
    <rPh sb="5" eb="6">
      <t>マチ</t>
    </rPh>
    <phoneticPr fontId="3"/>
  </si>
  <si>
    <t>(酒井西町)</t>
    <rPh sb="1" eb="3">
      <t>サカイ</t>
    </rPh>
    <rPh sb="3" eb="4">
      <t>ニシ</t>
    </rPh>
    <rPh sb="4" eb="5">
      <t>マチ</t>
    </rPh>
    <phoneticPr fontId="3"/>
  </si>
  <si>
    <t>小型車：軽乗用車、乗用車、軽貨物車、小型貨物車</t>
    <rPh sb="0" eb="3">
      <t>コガタシャ</t>
    </rPh>
    <rPh sb="4" eb="5">
      <t>ケイ</t>
    </rPh>
    <rPh sb="5" eb="8">
      <t>ジョウヨウシャ</t>
    </rPh>
    <rPh sb="9" eb="12">
      <t>ジョウヨウシャ</t>
    </rPh>
    <rPh sb="13" eb="14">
      <t>ケイ</t>
    </rPh>
    <rPh sb="14" eb="17">
      <t>カモツシャ</t>
    </rPh>
    <rPh sb="18" eb="20">
      <t>コガタ</t>
    </rPh>
    <rPh sb="20" eb="23">
      <t>カモツシャ</t>
    </rPh>
    <phoneticPr fontId="3"/>
  </si>
  <si>
    <t>大型車：バス、普通貨物車、特殊車</t>
    <rPh sb="0" eb="3">
      <t>オオガタシャ</t>
    </rPh>
    <rPh sb="7" eb="9">
      <t>フツウ</t>
    </rPh>
    <rPh sb="9" eb="12">
      <t>カモツシャ</t>
    </rPh>
    <rPh sb="13" eb="15">
      <t>トクシュ</t>
    </rPh>
    <rPh sb="15" eb="16">
      <t>シャ</t>
    </rPh>
    <phoneticPr fontId="3"/>
  </si>
  <si>
    <t>(単位：台，人)</t>
    <rPh sb="1" eb="3">
      <t>タンイ</t>
    </rPh>
    <rPh sb="4" eb="5">
      <t>ダイ</t>
    </rPh>
    <rPh sb="6" eb="7">
      <t>ニン</t>
    </rPh>
    <phoneticPr fontId="3"/>
  </si>
  <si>
    <t>平成24年度</t>
    <rPh sb="0" eb="2">
      <t>ヘイセイ</t>
    </rPh>
    <rPh sb="4" eb="6">
      <t>ネンド</t>
    </rPh>
    <phoneticPr fontId="3"/>
  </si>
  <si>
    <t>平成24年度</t>
    <rPh sb="0" eb="2">
      <t>ヘイセイ</t>
    </rPh>
    <rPh sb="5" eb="6">
      <t>ド</t>
    </rPh>
    <phoneticPr fontId="3"/>
  </si>
  <si>
    <t>【測量地点及び分類の変更（平成２２年度～）】</t>
    <rPh sb="1" eb="3">
      <t>ソクリョウ</t>
    </rPh>
    <rPh sb="3" eb="5">
      <t>チテン</t>
    </rPh>
    <rPh sb="5" eb="6">
      <t>オヨ</t>
    </rPh>
    <rPh sb="7" eb="9">
      <t>ブンルイ</t>
    </rPh>
    <rPh sb="10" eb="12">
      <t>ヘンコウ</t>
    </rPh>
    <rPh sb="13" eb="15">
      <t>ヘイセイ</t>
    </rPh>
    <rPh sb="17" eb="19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</si>
  <si>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</si>
  <si>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平成25年度</t>
    <rPh sb="0" eb="2">
      <t>ヘイセイ</t>
    </rPh>
    <rPh sb="5" eb="6">
      <t>ド</t>
    </rPh>
    <phoneticPr fontId="3"/>
  </si>
  <si>
    <t>資料：日本郵便㈱九州支社</t>
    <rPh sb="0" eb="2">
      <t>シリョウ</t>
    </rPh>
    <rPh sb="3" eb="5">
      <t>ニホン</t>
    </rPh>
    <rPh sb="5" eb="7">
      <t>ユウビン</t>
    </rPh>
    <rPh sb="8" eb="10">
      <t>キュウシュウ</t>
    </rPh>
    <rPh sb="10" eb="12">
      <t>シシャ</t>
    </rPh>
    <phoneticPr fontId="3"/>
  </si>
  <si>
    <t>平成26年度</t>
    <rPh sb="0" eb="2">
      <t>ヘイセイ</t>
    </rPh>
    <rPh sb="5" eb="6">
      <t>ド</t>
    </rPh>
    <phoneticPr fontId="3"/>
  </si>
  <si>
    <t>平成26年度</t>
    <rPh sb="0" eb="2">
      <t>ヘイセイ</t>
    </rPh>
    <rPh sb="4" eb="6">
      <t>ネンド</t>
    </rPh>
    <phoneticPr fontId="3"/>
  </si>
  <si>
    <t>動力
付二
輪車
類</t>
    <rPh sb="0" eb="2">
      <t>ドウリョク</t>
    </rPh>
    <rPh sb="3" eb="4">
      <t>ツ</t>
    </rPh>
    <rPh sb="4" eb="5">
      <t>ニ</t>
    </rPh>
    <rPh sb="6" eb="7">
      <t>リン</t>
    </rPh>
    <rPh sb="7" eb="8">
      <t>クルマ</t>
    </rPh>
    <rPh sb="9" eb="10">
      <t>ルイ</t>
    </rPh>
    <phoneticPr fontId="3"/>
  </si>
  <si>
    <t>歩行
者類</t>
    <rPh sb="0" eb="2">
      <t>ホコウ</t>
    </rPh>
    <rPh sb="3" eb="4">
      <t>モノ</t>
    </rPh>
    <rPh sb="4" eb="5">
      <t>ルイ</t>
    </rPh>
    <phoneticPr fontId="3"/>
  </si>
  <si>
    <t>自転
車類</t>
    <rPh sb="0" eb="2">
      <t>ジテン</t>
    </rPh>
    <rPh sb="3" eb="4">
      <t>クルマ</t>
    </rPh>
    <rPh sb="4" eb="5">
      <t>ルイ</t>
    </rPh>
    <phoneticPr fontId="3"/>
  </si>
  <si>
    <t>１日
当た
り交
通量</t>
    <rPh sb="0" eb="2">
      <t>イチニチ</t>
    </rPh>
    <rPh sb="3" eb="4">
      <t>ア</t>
    </rPh>
    <rPh sb="7" eb="8">
      <t>マジワル</t>
    </rPh>
    <rPh sb="9" eb="10">
      <t>ツウ</t>
    </rPh>
    <rPh sb="10" eb="11">
      <t>リョウ</t>
    </rPh>
    <phoneticPr fontId="3"/>
  </si>
  <si>
    <t>　※平成9年度までは各項目12時間交通量。平成11年以降は自動車類のみ24時間交通量で記載</t>
    <rPh sb="2" eb="4">
      <t>ヘイセイ</t>
    </rPh>
    <rPh sb="5" eb="6">
      <t>ネン</t>
    </rPh>
    <rPh sb="6" eb="7">
      <t>ド</t>
    </rPh>
    <rPh sb="10" eb="13">
      <t>カクコウモク</t>
    </rPh>
    <rPh sb="15" eb="17">
      <t>ジカン</t>
    </rPh>
    <rPh sb="17" eb="19">
      <t>コウツウ</t>
    </rPh>
    <rPh sb="19" eb="20">
      <t>リョウ</t>
    </rPh>
    <rPh sb="21" eb="23">
      <t>ヘイセイ</t>
    </rPh>
    <rPh sb="25" eb="26">
      <t>ネン</t>
    </rPh>
    <rPh sb="26" eb="28">
      <t>イコウ</t>
    </rPh>
    <rPh sb="29" eb="32">
      <t>ジドウシャ</t>
    </rPh>
    <rPh sb="32" eb="33">
      <t>ルイ</t>
    </rPh>
    <rPh sb="37" eb="39">
      <t>ジカン</t>
    </rPh>
    <rPh sb="39" eb="41">
      <t>コウツウ</t>
    </rPh>
    <rPh sb="41" eb="42">
      <t>リョウ</t>
    </rPh>
    <rPh sb="43" eb="45">
      <t>キサイ</t>
    </rPh>
    <phoneticPr fontId="3"/>
  </si>
  <si>
    <t>資料：国土交通省　九州地方整備局　佐賀国道事務所</t>
    <rPh sb="0" eb="2">
      <t>シリョウ</t>
    </rPh>
    <rPh sb="3" eb="5">
      <t>コクド</t>
    </rPh>
    <rPh sb="5" eb="8">
      <t>コウツウショウ</t>
    </rPh>
    <rPh sb="9" eb="11">
      <t>キュウシュウ</t>
    </rPh>
    <rPh sb="11" eb="13">
      <t>チホウ</t>
    </rPh>
    <rPh sb="13" eb="15">
      <t>セイビ</t>
    </rPh>
    <rPh sb="15" eb="16">
      <t>キョク</t>
    </rPh>
    <rPh sb="17" eb="19">
      <t>サガ</t>
    </rPh>
    <rPh sb="19" eb="21">
      <t>コクドウ</t>
    </rPh>
    <rPh sb="21" eb="23">
      <t>ジム</t>
    </rPh>
    <rPh sb="23" eb="24">
      <t>ショ</t>
    </rPh>
    <phoneticPr fontId="3"/>
  </si>
  <si>
    <t>　※平成22年度から分類の変更あり。</t>
    <rPh sb="2" eb="4">
      <t>ヘイセイ</t>
    </rPh>
    <rPh sb="6" eb="7">
      <t>ネン</t>
    </rPh>
    <rPh sb="7" eb="8">
      <t>ド</t>
    </rPh>
    <rPh sb="10" eb="12">
      <t>ブンルイ</t>
    </rPh>
    <rPh sb="13" eb="15">
      <t>ヘンコウ</t>
    </rPh>
    <phoneticPr fontId="3"/>
  </si>
  <si>
    <t>資料：西日本高速道路㈱</t>
    <rPh sb="0" eb="2">
      <t>シリョウ</t>
    </rPh>
    <rPh sb="3" eb="4">
      <t>ニシ</t>
    </rPh>
    <rPh sb="4" eb="6">
      <t>ニホン</t>
    </rPh>
    <rPh sb="6" eb="8">
      <t>コウソク</t>
    </rPh>
    <rPh sb="8" eb="10">
      <t>ドウロ</t>
    </rPh>
    <phoneticPr fontId="3"/>
  </si>
  <si>
    <t>（単位：箇所）</t>
    <rPh sb="1" eb="3">
      <t>タンイ</t>
    </rPh>
    <rPh sb="4" eb="6">
      <t>カショ</t>
    </rPh>
    <phoneticPr fontId="3"/>
  </si>
  <si>
    <t>平成27年度</t>
    <rPh sb="0" eb="2">
      <t>ヘイセイ</t>
    </rPh>
    <rPh sb="4" eb="6">
      <t>ネンド</t>
    </rPh>
    <phoneticPr fontId="3"/>
  </si>
  <si>
    <t>平成27年度</t>
    <rPh sb="0" eb="2">
      <t>ヘイセイ</t>
    </rPh>
    <rPh sb="5" eb="6">
      <t>ド</t>
    </rPh>
    <phoneticPr fontId="3"/>
  </si>
  <si>
    <t>平成28年度</t>
    <rPh sb="0" eb="2">
      <t>ヘイセイ</t>
    </rPh>
    <rPh sb="4" eb="6">
      <t>ネンド</t>
    </rPh>
    <phoneticPr fontId="3"/>
  </si>
  <si>
    <t>平成28年度</t>
    <rPh sb="0" eb="2">
      <t>ヘイセイ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</si>
  <si>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</si>
  <si>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12時間当たり
交通量</t>
    <rPh sb="2" eb="4">
      <t>ジカン</t>
    </rPh>
    <rPh sb="4" eb="5">
      <t>ア</t>
    </rPh>
    <rPh sb="8" eb="10">
      <t>コウツウ</t>
    </rPh>
    <rPh sb="10" eb="11">
      <t>リョウ</t>
    </rPh>
    <phoneticPr fontId="3"/>
  </si>
  <si>
    <t>合計
（24時間）</t>
    <rPh sb="0" eb="2">
      <t>ゴウケイ</t>
    </rPh>
    <rPh sb="6" eb="8">
      <t>ジカン</t>
    </rPh>
    <phoneticPr fontId="3"/>
  </si>
  <si>
    <t>県軽自動車協会（一社）全国軽自動車協会連合会佐賀事務所</t>
    <rPh sb="0" eb="1">
      <t>ケン</t>
    </rPh>
    <rPh sb="1" eb="5">
      <t>ケイジドウシャ</t>
    </rPh>
    <rPh sb="5" eb="7">
      <t>キョウカイ</t>
    </rPh>
    <rPh sb="8" eb="9">
      <t>イチ</t>
    </rPh>
    <rPh sb="9" eb="10">
      <t>シャ</t>
    </rPh>
    <rPh sb="11" eb="13">
      <t>ゼンコク</t>
    </rPh>
    <rPh sb="13" eb="17">
      <t>ケイジドウシャ</t>
    </rPh>
    <rPh sb="17" eb="19">
      <t>キョウカイ</t>
    </rPh>
    <rPh sb="19" eb="21">
      <t>レンゴウ</t>
    </rPh>
    <rPh sb="21" eb="22">
      <t>カイ</t>
    </rPh>
    <rPh sb="22" eb="24">
      <t>サガ</t>
    </rPh>
    <rPh sb="24" eb="26">
      <t>ジム</t>
    </rPh>
    <rPh sb="26" eb="27">
      <t>ショ</t>
    </rPh>
    <phoneticPr fontId="3"/>
  </si>
  <si>
    <t>資料：九州運輸局　佐賀運輸支局（HPより）　　　　　　　　　　　　　　　</t>
    <rPh sb="0" eb="2">
      <t>シリョウ</t>
    </rPh>
    <rPh sb="3" eb="5">
      <t>キュウシュウ</t>
    </rPh>
    <rPh sb="5" eb="7">
      <t>ウンユ</t>
    </rPh>
    <rPh sb="7" eb="8">
      <t>キョク</t>
    </rPh>
    <rPh sb="9" eb="11">
      <t>サガ</t>
    </rPh>
    <rPh sb="11" eb="13">
      <t>ウンユ</t>
    </rPh>
    <rPh sb="13" eb="15">
      <t>シキョク</t>
    </rPh>
    <phoneticPr fontId="3"/>
  </si>
  <si>
    <t>平成29年度</t>
    <rPh sb="0" eb="2">
      <t>ヘイセイ</t>
    </rPh>
    <rPh sb="4" eb="6">
      <t>ネンド</t>
    </rPh>
    <phoneticPr fontId="3"/>
  </si>
  <si>
    <t>平成29年度</t>
    <rPh sb="0" eb="2">
      <t>ヘイセイ</t>
    </rPh>
    <rPh sb="5" eb="6">
      <t>ド</t>
    </rPh>
    <phoneticPr fontId="3"/>
  </si>
  <si>
    <t>１．市内バス運行状況</t>
    <rPh sb="2" eb="4">
      <t>シナイ</t>
    </rPh>
    <rPh sb="6" eb="8">
      <t>ウンコウ</t>
    </rPh>
    <rPh sb="8" eb="10">
      <t>ジョウキョウ</t>
    </rPh>
    <phoneticPr fontId="3"/>
  </si>
  <si>
    <t>２．自動車保有台数の推移</t>
    <rPh sb="2" eb="5">
      <t>ジドウシャ</t>
    </rPh>
    <rPh sb="5" eb="7">
      <t>ホユウ</t>
    </rPh>
    <rPh sb="7" eb="9">
      <t>ダイスウ</t>
    </rPh>
    <rPh sb="10" eb="12">
      <t>スイイ</t>
    </rPh>
    <phoneticPr fontId="3"/>
  </si>
  <si>
    <t>３．国道の交通量</t>
    <rPh sb="2" eb="4">
      <t>コクドウ</t>
    </rPh>
    <rPh sb="5" eb="7">
      <t>コウツウ</t>
    </rPh>
    <rPh sb="7" eb="8">
      <t>リョウ</t>
    </rPh>
    <phoneticPr fontId="3"/>
  </si>
  <si>
    <t>４．鳥栖インターチェンジ利用状況</t>
    <rPh sb="2" eb="4">
      <t>トス</t>
    </rPh>
    <rPh sb="12" eb="14">
      <t>リヨウ</t>
    </rPh>
    <rPh sb="14" eb="16">
      <t>ジョウキョウ</t>
    </rPh>
    <phoneticPr fontId="3"/>
  </si>
  <si>
    <t>５．郵便ポストの設置数</t>
    <rPh sb="2" eb="4">
      <t>ユウビン</t>
    </rPh>
    <rPh sb="8" eb="11">
      <t>セッチスウ</t>
    </rPh>
    <phoneticPr fontId="3"/>
  </si>
  <si>
    <t>平成30年度</t>
    <rPh sb="0" eb="2">
      <t>ヘイセイ</t>
    </rPh>
    <rPh sb="5" eb="6">
      <t>ド</t>
    </rPh>
    <phoneticPr fontId="3"/>
  </si>
  <si>
    <t>平成30年度</t>
    <rPh sb="0" eb="2">
      <t>ヘイセイ</t>
    </rPh>
    <rPh sb="4" eb="6">
      <t>ネンド</t>
    </rPh>
    <phoneticPr fontId="3"/>
  </si>
  <si>
    <t>（「４．鳥栖インターチェンジ利用状況」から）</t>
    <phoneticPr fontId="3"/>
  </si>
  <si>
    <t>令和元年度</t>
    <rPh sb="0" eb="5">
      <t>レイワガンネンドネンド</t>
    </rPh>
    <phoneticPr fontId="3"/>
  </si>
  <si>
    <t>令和元年度</t>
    <rPh sb="0" eb="5">
      <t>レイワガンネンドド</t>
    </rPh>
    <phoneticPr fontId="3"/>
  </si>
  <si>
    <t>※令和元年から合計数のみ</t>
    <rPh sb="1" eb="3">
      <t>レイワ</t>
    </rPh>
    <rPh sb="3" eb="5">
      <t>ガンネン</t>
    </rPh>
    <rPh sb="7" eb="10">
      <t>ゴウケイスウ</t>
    </rPh>
    <phoneticPr fontId="3"/>
  </si>
  <si>
    <t>（単位：百台）</t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</si>
  <si>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</si>
  <si>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</si>
  <si>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</si>
  <si>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26年度</t>
    <rPh sb="2" eb="3">
      <t>ネン</t>
    </rPh>
    <rPh sb="3" eb="4">
      <t>ド</t>
    </rPh>
    <phoneticPr fontId="3"/>
  </si>
  <si>
    <t>27年度</t>
    <rPh sb="2" eb="3">
      <t>ネン</t>
    </rPh>
    <rPh sb="3" eb="4">
      <t>ド</t>
    </rPh>
    <phoneticPr fontId="3"/>
  </si>
  <si>
    <t>28年度</t>
    <rPh sb="2" eb="3">
      <t>ネン</t>
    </rPh>
    <rPh sb="3" eb="4">
      <t>ド</t>
    </rPh>
    <phoneticPr fontId="3"/>
  </si>
  <si>
    <t>29年度</t>
    <rPh sb="2" eb="3">
      <t>ネン</t>
    </rPh>
    <rPh sb="3" eb="4">
      <t>ド</t>
    </rPh>
    <phoneticPr fontId="3"/>
  </si>
  <si>
    <t>30年度</t>
    <rPh sb="2" eb="3">
      <t>ネン</t>
    </rPh>
    <rPh sb="3" eb="4">
      <t>ド</t>
    </rPh>
    <phoneticPr fontId="3"/>
  </si>
  <si>
    <t>令和
元年度</t>
    <rPh sb="0" eb="1">
      <t>レイ</t>
    </rPh>
    <rPh sb="1" eb="2">
      <t>カズ</t>
    </rPh>
    <rPh sb="3" eb="5">
      <t>ガンネン</t>
    </rPh>
    <rPh sb="4" eb="5">
      <t>ネン</t>
    </rPh>
    <rPh sb="5" eb="6">
      <t>ド</t>
    </rPh>
    <phoneticPr fontId="3"/>
  </si>
  <si>
    <t>2年度</t>
    <rPh sb="1" eb="3">
      <t>ネンド</t>
    </rPh>
    <phoneticPr fontId="3"/>
  </si>
  <si>
    <t>3年度</t>
    <rPh sb="1" eb="3">
      <t>ネンド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</si>
  <si>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</si>
  <si>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資料：全国道路・街路交通情勢調査　一般交通量調査</t>
    <rPh sb="0" eb="2">
      <t>シリョウ</t>
    </rPh>
    <rPh sb="3" eb="5">
      <t>ゼンコク</t>
    </rPh>
    <rPh sb="5" eb="7">
      <t>ドウロ</t>
    </rPh>
    <rPh sb="8" eb="10">
      <t>ガイロ</t>
    </rPh>
    <rPh sb="10" eb="14">
      <t>コウツウジョウセイ</t>
    </rPh>
    <rPh sb="14" eb="16">
      <t>チョウサ</t>
    </rPh>
    <rPh sb="17" eb="22">
      <t>イッパンコウツウリョウ</t>
    </rPh>
    <rPh sb="22" eb="24">
      <t>チョウサ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</si>
  <si>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</si>
  <si>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4年度</t>
    <rPh sb="1" eb="3">
      <t>ネンド</t>
    </rPh>
    <phoneticPr fontId="3"/>
  </si>
  <si>
    <t xml:space="preserve"> 流入</t>
    <rPh sb="1" eb="2">
      <t>リュウ</t>
    </rPh>
    <rPh sb="2" eb="3">
      <t>イリ</t>
    </rPh>
    <phoneticPr fontId="3"/>
  </si>
  <si>
    <t xml:space="preserve"> 流出</t>
    <rPh sb="1" eb="2">
      <t>リュウ</t>
    </rPh>
    <rPh sb="2" eb="3">
      <t>デ</t>
    </rPh>
    <phoneticPr fontId="3"/>
  </si>
  <si>
    <t>合計</t>
    <rPh sb="0" eb="1">
      <t>アイ</t>
    </rPh>
    <rPh sb="1" eb="2">
      <t>ケイ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</si>
  <si>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</si>
  <si>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5年度</t>
    <rPh sb="1" eb="3">
      <t>ネンド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</si>
  <si>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</si>
  <si>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(単位：㎞，ヵ所，台，人)</t>
    <rPh sb="1" eb="3">
      <t>タンイ</t>
    </rPh>
    <rPh sb="7" eb="8">
      <t>ショ</t>
    </rPh>
    <rPh sb="9" eb="10">
      <t>ダイ</t>
    </rPh>
    <rPh sb="11" eb="12">
      <t>ニン</t>
    </rPh>
    <phoneticPr fontId="3"/>
  </si>
  <si>
    <t>6年度</t>
    <rPh sb="1" eb="3">
      <t>ネンド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</si>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</sst>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38" fontId="0" fillId="0" borderId="1" xfId="1" applyFont="1" applyFill="1" applyBorder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 wrapText="1"/>
    </xf>
    <xf numFmtId="38" fontId="0" fillId="0" borderId="2" xfId="1" applyFont="1" applyBorder="1">
      <alignment vertical="center"/>
    </xf>
    <xf numFmtId="3" fontId="2" fillId="0" borderId="1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>
      <alignment vertical="center"/>
    </xf>
    <xf numFmtId="38" fontId="2" fillId="0" borderId="8" xfId="1" applyFont="1" applyFill="1" applyBorder="1">
      <alignment vertical="center"/>
    </xf>
    <xf numFmtId="38" fontId="2" fillId="0" borderId="0" xfId="1" applyFont="1" applyFill="1" applyBorder="1">
      <alignment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right" vertical="center" wrapText="1"/>
    </xf>
    <xf numFmtId="38" fontId="9" fillId="0" borderId="2" xfId="1" applyFont="1" applyBorder="1">
      <alignment vertical="center"/>
    </xf>
    <xf numFmtId="38" fontId="9" fillId="0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 wrapText="1"/>
    </xf>
    <xf numFmtId="38" fontId="1" fillId="0" borderId="1" xfId="1" applyFont="1" applyBorder="1">
      <alignment vertical="center"/>
    </xf>
    <xf numFmtId="38" fontId="9" fillId="0" borderId="4" xfId="1" applyFont="1" applyBorder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1" fillId="0" borderId="2" xfId="1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8" fontId="0" fillId="0" borderId="8" xfId="1" applyFont="1" applyFill="1" applyBorder="1">
      <alignment vertical="center"/>
    </xf>
    <xf numFmtId="38" fontId="0" fillId="0" borderId="0" xfId="1" applyFont="1" applyFill="1" applyBorder="1">
      <alignment vertical="center"/>
    </xf>
    <xf numFmtId="0" fontId="0" fillId="0" borderId="8" xfId="0" applyFill="1" applyBorder="1">
      <alignment vertical="center"/>
    </xf>
    <xf numFmtId="38" fontId="1" fillId="0" borderId="1" xfId="1" applyFont="1" applyFill="1" applyBorder="1" applyAlignment="1">
      <alignment horizontal="right" vertical="center" wrapText="1"/>
    </xf>
    <xf numFmtId="3" fontId="0" fillId="0" borderId="0" xfId="0" applyNumberFormat="1">
      <alignment vertical="center"/>
    </xf>
    <xf numFmtId="38" fontId="9" fillId="0" borderId="19" xfId="1" applyFont="1" applyFill="1" applyBorder="1" applyAlignment="1">
      <alignment horizontal="right"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wrapText="1"/>
    </xf>
    <xf numFmtId="38" fontId="0" fillId="0" borderId="2" xfId="1" applyFont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 textRotation="255" wrapText="1" shrinkToFit="1"/>
    </xf>
    <xf numFmtId="0" fontId="5" fillId="0" borderId="0" xfId="0" applyFont="1" applyBorder="1" applyAlignment="1">
      <alignment horizontal="center" vertical="center"/>
    </xf>
    <xf numFmtId="38" fontId="8" fillId="0" borderId="0" xfId="1" applyFont="1" applyFill="1" applyBorder="1">
      <alignment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38" fontId="1" fillId="0" borderId="2" xfId="1" applyFont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right" vertical="center" wrapText="1"/>
    </xf>
    <xf numFmtId="3" fontId="9" fillId="3" borderId="4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38" fontId="9" fillId="3" borderId="4" xfId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textRotation="255" shrinkToFit="1"/>
    </xf>
    <xf numFmtId="0" fontId="5" fillId="0" borderId="4" xfId="0" applyFont="1" applyBorder="1" applyAlignment="1">
      <alignment horizontal="center" vertical="top" textRotation="255" shrinkToFit="1"/>
    </xf>
    <xf numFmtId="0" fontId="5" fillId="0" borderId="1" xfId="0" applyFont="1" applyBorder="1" applyAlignment="1">
      <alignment horizontal="center" vertical="top" textRotation="255" wrapText="1" shrinkToFit="1"/>
    </xf>
    <xf numFmtId="0" fontId="5" fillId="0" borderId="4" xfId="0" applyFont="1" applyBorder="1" applyAlignment="1">
      <alignment horizontal="center" vertical="top" textRotation="255" wrapText="1" shrinkToFit="1"/>
    </xf>
    <xf numFmtId="38" fontId="7" fillId="0" borderId="28" xfId="1" applyFont="1" applyFill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38" fontId="7" fillId="0" borderId="24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0" fillId="0" borderId="27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38" fontId="1" fillId="0" borderId="21" xfId="1" applyFont="1" applyFill="1" applyBorder="1" applyAlignment="1">
      <alignment horizontal="center" vertical="center"/>
    </xf>
    <xf numFmtId="38" fontId="1" fillId="0" borderId="6" xfId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38" fontId="0" fillId="0" borderId="21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26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CC"/>
      <color rgb="FFCCECFF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/>
              <a:t>鳥栖インターチェンジ利用状況</a:t>
            </a:r>
          </a:p>
        </c:rich>
      </c:tx>
      <c:layout>
        <c:manualLayout>
          <c:xMode val="edge"/>
          <c:yMode val="edge"/>
          <c:x val="0.34690475260840326"/>
          <c:y val="6.8181477315335581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943715164760863"/>
          <c:y val="0.25000041661458977"/>
          <c:w val="0.85075583209441474"/>
          <c:h val="0.55909214997369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'４.鳥栖インターチェンジ利用状況'!$C$3</c:f>
              <c:strCache>
                <c:ptCount val="1"/>
                <c:pt idx="0">
                  <c:v> 流入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invertIfNegative val="0"/>
          <c:cat>
            <c:strRef>
              <c:f>'４.鳥栖インターチェンジ利用状況'!$B$4:$B$14</c:f>
              <c:strCache>
                <c:ptCount val="11"/>
                <c:pt idx="0">
                  <c:v>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  <c:pt idx="5">
                  <c:v>令和
元年度</c:v>
                </c:pt>
                <c:pt idx="6">
                  <c:v>2年度</c:v>
                </c:pt>
                <c:pt idx="7">
                  <c:v>3年度</c:v>
                </c:pt>
                <c:pt idx="8">
                  <c:v>4年度</c:v>
                </c:pt>
                <c:pt idx="9">
                  <c:v>5年度</c:v>
                </c:pt>
                <c:pt idx="10">
                  <c:v>6年度</c:v>
                </c:pt>
              </c:strCache>
            </c:strRef>
          </c:cat>
          <c:val>
            <c:numRef>
              <c:f>'４.鳥栖インターチェンジ利用状況'!$C$4:$C$14</c:f>
              <c:numCache>
                <c:formatCode>#,##0</c:formatCode>
                <c:ptCount val="11"/>
                <c:pt idx="0">
                  <c:v>43727</c:v>
                </c:pt>
                <c:pt idx="1">
                  <c:v>45644</c:v>
                </c:pt>
                <c:pt idx="2">
                  <c:v>46442</c:v>
                </c:pt>
                <c:pt idx="3">
                  <c:v>47594</c:v>
                </c:pt>
                <c:pt idx="4">
                  <c:v>48260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2-452F-A387-FCB1A3DD01BC}"/>
            </c:ext>
          </c:extLst>
        </c:ser>
        <c:ser>
          <c:idx val="1"/>
          <c:order val="1"/>
          <c:tx>
            <c:strRef>
              <c:f>'４.鳥栖インターチェンジ利用状況'!$D$3</c:f>
              <c:strCache>
                <c:ptCount val="1"/>
                <c:pt idx="0">
                  <c:v> 流出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invertIfNegative val="0"/>
          <c:cat>
            <c:strRef>
              <c:f>'４.鳥栖インターチェンジ利用状況'!$B$4:$B$14</c:f>
              <c:strCache>
                <c:ptCount val="11"/>
                <c:pt idx="0">
                  <c:v>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  <c:pt idx="5">
                  <c:v>令和
元年度</c:v>
                </c:pt>
                <c:pt idx="6">
                  <c:v>2年度</c:v>
                </c:pt>
                <c:pt idx="7">
                  <c:v>3年度</c:v>
                </c:pt>
                <c:pt idx="8">
                  <c:v>4年度</c:v>
                </c:pt>
                <c:pt idx="9">
                  <c:v>5年度</c:v>
                </c:pt>
                <c:pt idx="10">
                  <c:v>6年度</c:v>
                </c:pt>
              </c:strCache>
            </c:strRef>
          </c:cat>
          <c:val>
            <c:numRef>
              <c:f>'４.鳥栖インターチェンジ利用状況'!$D$4:$D$14</c:f>
              <c:numCache>
                <c:formatCode>#,##0</c:formatCode>
                <c:ptCount val="11"/>
                <c:pt idx="0">
                  <c:v>45506</c:v>
                </c:pt>
                <c:pt idx="1">
                  <c:v>43749</c:v>
                </c:pt>
                <c:pt idx="2">
                  <c:v>44622</c:v>
                </c:pt>
                <c:pt idx="3">
                  <c:v>45733</c:v>
                </c:pt>
                <c:pt idx="4">
                  <c:v>46292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2-452F-A387-FCB1A3DD01BC}"/>
            </c:ext>
          </c:extLst>
        </c:ser>
        <c:ser>
          <c:idx val="2"/>
          <c:order val="2"/>
          <c:tx>
            <c:strRef>
              <c:f>'４.鳥栖インターチェンジ利用状況'!$E$3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</a:ln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invertIfNegative val="0"/>
          <c:cat>
            <c:strRef>
              <c:f>'４.鳥栖インターチェンジ利用状況'!$B$4:$B$14</c:f>
              <c:strCache>
                <c:ptCount val="11"/>
                <c:pt idx="0">
                  <c:v>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  <c:pt idx="5">
                  <c:v>令和
元年度</c:v>
                </c:pt>
                <c:pt idx="6">
                  <c:v>2年度</c:v>
                </c:pt>
                <c:pt idx="7">
                  <c:v>3年度</c:v>
                </c:pt>
                <c:pt idx="8">
                  <c:v>4年度</c:v>
                </c:pt>
                <c:pt idx="9">
                  <c:v>5年度</c:v>
                </c:pt>
                <c:pt idx="10">
                  <c:v>6年度</c:v>
                </c:pt>
              </c:strCache>
            </c:strRef>
          </c:cat>
          <c:val>
            <c:numRef>
              <c:f>'４.鳥栖インターチェンジ利用状況'!$E$4:$E$14</c:f>
              <c:numCache>
                <c:formatCode>#,##0_);[Red]\(#,##0\)</c:formatCode>
                <c:ptCount val="11"/>
                <c:pt idx="0">
                  <c:v>89233</c:v>
                </c:pt>
                <c:pt idx="1">
                  <c:v>89393</c:v>
                </c:pt>
                <c:pt idx="2">
                  <c:v>91064</c:v>
                </c:pt>
                <c:pt idx="3">
                  <c:v>93327</c:v>
                </c:pt>
                <c:pt idx="4">
                  <c:v>94552</c:v>
                </c:pt>
                <c:pt idx="5">
                  <c:v>92251</c:v>
                </c:pt>
                <c:pt idx="6">
                  <c:v>78065</c:v>
                </c:pt>
                <c:pt idx="7">
                  <c:v>83164</c:v>
                </c:pt>
                <c:pt idx="8">
                  <c:v>88363</c:v>
                </c:pt>
                <c:pt idx="9">
                  <c:v>92519</c:v>
                </c:pt>
                <c:pt idx="10">
                  <c:v>83191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3-4B66-8AE5-8A873525F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5490896"/>
        <c:axId val="1"/>
      </c:barChart>
      <c:catAx>
        <c:axId val="17454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/>
                  <a:t>（百 台）</a:t>
                </a:r>
              </a:p>
            </c:rich>
          </c:tx>
          <c:layout>
            <c:manualLayout>
              <c:xMode val="edge"/>
              <c:yMode val="edge"/>
              <c:x val="5.5399926248888315E-2"/>
              <c:y val="0.114048660584093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5490896"/>
        <c:crosses val="autoZero"/>
        <c:crossBetween val="between"/>
      </c:valAx>
      <c:spPr>
        <a:solidFill>
          <a:srgbClr val="FFFFEF"/>
        </a:solidFill>
        <a:ln w="12700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3479275013619461"/>
          <c:y val="0.15615631379410908"/>
          <c:w val="0.26520724986380551"/>
          <c:h val="7.6675322499581172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/>
              <a:t>鳥栖インターチェンジ利用状況</a:t>
            </a:r>
          </a:p>
        </c:rich>
      </c:tx>
      <c:layout>
        <c:manualLayout>
          <c:xMode val="edge"/>
          <c:yMode val="edge"/>
          <c:x val="0.34690475260840326"/>
          <c:y val="6.8181477315335581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943715164760863"/>
          <c:y val="0.25000041661458977"/>
          <c:w val="0.85075583209441474"/>
          <c:h val="0.55909214997369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'４.鳥栖インターチェンジ利用状況'!$C$3</c:f>
              <c:strCache>
                <c:ptCount val="1"/>
                <c:pt idx="0">
                  <c:v> 流入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invertIfNegative val="0"/>
          <c:cat>
            <c:strRef>
              <c:f>'４.鳥栖インターチェンジ利用状況'!$B$4:$B$14</c:f>
              <c:strCache>
                <c:ptCount val="11"/>
                <c:pt idx="0">
                  <c:v>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  <c:pt idx="5">
                  <c:v>令和
元年度</c:v>
                </c:pt>
                <c:pt idx="6">
                  <c:v>2年度</c:v>
                </c:pt>
                <c:pt idx="7">
                  <c:v>3年度</c:v>
                </c:pt>
                <c:pt idx="8">
                  <c:v>4年度</c:v>
                </c:pt>
                <c:pt idx="9">
                  <c:v>5年度</c:v>
                </c:pt>
                <c:pt idx="10">
                  <c:v>6年度</c:v>
                </c:pt>
              </c:strCache>
            </c:strRef>
          </c:cat>
          <c:val>
            <c:numRef>
              <c:f>'４.鳥栖インターチェンジ利用状況'!$C$4:$C$14</c:f>
              <c:numCache>
                <c:formatCode>#,##0</c:formatCode>
                <c:ptCount val="11"/>
                <c:pt idx="0">
                  <c:v>43727</c:v>
                </c:pt>
                <c:pt idx="1">
                  <c:v>45644</c:v>
                </c:pt>
                <c:pt idx="2">
                  <c:v>46442</c:v>
                </c:pt>
                <c:pt idx="3">
                  <c:v>47594</c:v>
                </c:pt>
                <c:pt idx="4">
                  <c:v>48260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2-4343-B117-DB5AB71D0B83}"/>
            </c:ext>
          </c:extLst>
        </c:ser>
        <c:ser>
          <c:idx val="1"/>
          <c:order val="1"/>
          <c:tx>
            <c:strRef>
              <c:f>'４.鳥栖インターチェンジ利用状況'!$D$3</c:f>
              <c:strCache>
                <c:ptCount val="1"/>
                <c:pt idx="0">
                  <c:v> 流出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invertIfNegative val="0"/>
          <c:cat>
            <c:strRef>
              <c:f>'４.鳥栖インターチェンジ利用状況'!$B$4:$B$14</c:f>
              <c:strCache>
                <c:ptCount val="11"/>
                <c:pt idx="0">
                  <c:v>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  <c:pt idx="5">
                  <c:v>令和
元年度</c:v>
                </c:pt>
                <c:pt idx="6">
                  <c:v>2年度</c:v>
                </c:pt>
                <c:pt idx="7">
                  <c:v>3年度</c:v>
                </c:pt>
                <c:pt idx="8">
                  <c:v>4年度</c:v>
                </c:pt>
                <c:pt idx="9">
                  <c:v>5年度</c:v>
                </c:pt>
                <c:pt idx="10">
                  <c:v>6年度</c:v>
                </c:pt>
              </c:strCache>
            </c:strRef>
          </c:cat>
          <c:val>
            <c:numRef>
              <c:f>'４.鳥栖インターチェンジ利用状況'!$D$4:$D$14</c:f>
              <c:numCache>
                <c:formatCode>#,##0</c:formatCode>
                <c:ptCount val="11"/>
                <c:pt idx="0">
                  <c:v>45506</c:v>
                </c:pt>
                <c:pt idx="1">
                  <c:v>43749</c:v>
                </c:pt>
                <c:pt idx="2">
                  <c:v>44622</c:v>
                </c:pt>
                <c:pt idx="3">
                  <c:v>45733</c:v>
                </c:pt>
                <c:pt idx="4">
                  <c:v>46292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B2-4343-B117-DB5AB71D0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5490896"/>
        <c:axId val="1"/>
      </c:barChart>
      <c:lineChart>
        <c:grouping val="standard"/>
        <c:varyColors val="0"/>
        <c:ser>
          <c:idx val="2"/>
          <c:order val="2"/>
          <c:tx>
            <c:strRef>
              <c:f>'４.鳥栖インターチェンジ利用状況'!$E$3</c:f>
              <c:strCache>
                <c:ptCount val="1"/>
                <c:pt idx="0">
                  <c:v>合計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9"/>
            <c:bubble3D val="0"/>
            <c:spPr>
              <a:ln w="12700">
                <a:solidFill>
                  <a:schemeClr val="accent3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1B2-4343-B117-DB5AB71D0B83}"/>
              </c:ext>
            </c:extLst>
          </c:dPt>
          <c:cat>
            <c:strRef>
              <c:f>'４.鳥栖インターチェンジ利用状況'!$B$4:$B$14</c:f>
              <c:strCache>
                <c:ptCount val="11"/>
                <c:pt idx="0">
                  <c:v>26年度</c:v>
                </c:pt>
                <c:pt idx="1">
                  <c:v>27年度</c:v>
                </c:pt>
                <c:pt idx="2">
                  <c:v>28年度</c:v>
                </c:pt>
                <c:pt idx="3">
                  <c:v>29年度</c:v>
                </c:pt>
                <c:pt idx="4">
                  <c:v>30年度</c:v>
                </c:pt>
                <c:pt idx="5">
                  <c:v>令和
元年度</c:v>
                </c:pt>
                <c:pt idx="6">
                  <c:v>2年度</c:v>
                </c:pt>
                <c:pt idx="7">
                  <c:v>3年度</c:v>
                </c:pt>
                <c:pt idx="8">
                  <c:v>4年度</c:v>
                </c:pt>
                <c:pt idx="9">
                  <c:v>5年度</c:v>
                </c:pt>
                <c:pt idx="10">
                  <c:v>6年度</c:v>
                </c:pt>
              </c:strCache>
            </c:strRef>
          </c:cat>
          <c:val>
            <c:numRef>
              <c:f>'４.鳥栖インターチェンジ利用状況'!$E$4:$E$14</c:f>
              <c:numCache>
                <c:formatCode>#,##0_);[Red]\(#,##0\)</c:formatCode>
                <c:ptCount val="11"/>
                <c:pt idx="0">
                  <c:v>89233</c:v>
                </c:pt>
                <c:pt idx="1">
                  <c:v>89393</c:v>
                </c:pt>
                <c:pt idx="2">
                  <c:v>91064</c:v>
                </c:pt>
                <c:pt idx="3">
                  <c:v>93327</c:v>
                </c:pt>
                <c:pt idx="4">
                  <c:v>94552</c:v>
                </c:pt>
                <c:pt idx="5">
                  <c:v>92251</c:v>
                </c:pt>
                <c:pt idx="6">
                  <c:v>78065</c:v>
                </c:pt>
                <c:pt idx="7">
                  <c:v>83164</c:v>
                </c:pt>
                <c:pt idx="8">
                  <c:v>88363</c:v>
                </c:pt>
                <c:pt idx="9">
                  <c:v>92519</c:v>
                </c:pt>
                <c:pt idx="10">
                  <c:v>83191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B2-4343-B117-DB5AB71D0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490896"/>
        <c:axId val="1"/>
      </c:lineChart>
      <c:catAx>
        <c:axId val="17454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/>
                  <a:t>（百 台）</a:t>
                </a:r>
              </a:p>
            </c:rich>
          </c:tx>
          <c:layout>
            <c:manualLayout>
              <c:xMode val="edge"/>
              <c:yMode val="edge"/>
              <c:x val="5.5399926248888315E-2"/>
              <c:y val="0.114048660584093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5490896"/>
        <c:crosses val="autoZero"/>
        <c:crossBetween val="between"/>
      </c:valAx>
      <c:spPr>
        <a:solidFill>
          <a:srgbClr val="FFFFEF"/>
        </a:solidFill>
        <a:ln w="12700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7189968654337506"/>
          <c:y val="0.15615631379410908"/>
          <c:w val="0.32810031345662505"/>
          <c:h val="7.6269632962546352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</xdr:colOff>
      <xdr:row>17</xdr:row>
      <xdr:rowOff>0</xdr:rowOff>
    </xdr:from>
    <xdr:to>
      <xdr:col>8</xdr:col>
      <xdr:colOff>329565</xdr:colOff>
      <xdr:row>29</xdr:row>
      <xdr:rowOff>152400</xdr:rowOff>
    </xdr:to>
    <xdr:graphicFrame macro="">
      <xdr:nvGraphicFramePr>
        <xdr:cNvPr id="3077" name="Chart 1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17</xdr:row>
      <xdr:rowOff>0</xdr:rowOff>
    </xdr:from>
    <xdr:to>
      <xdr:col>19</xdr:col>
      <xdr:colOff>291465</xdr:colOff>
      <xdr:row>29</xdr:row>
      <xdr:rowOff>152400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52BD8C4-93DA-4F02-A694-0B118BDDF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7"/>
  <sheetViews>
    <sheetView tabSelected="1" zoomScaleNormal="100" workbookViewId="0">
      <selection activeCell="I3" sqref="I3:J3"/>
    </sheetView>
  </sheetViews>
  <sheetFormatPr defaultRowHeight="13" x14ac:dyDescent="0.2"/>
  <cols>
    <col min="1" max="1" width="4.08984375" customWidth="1"/>
    <col min="2" max="2" width="12" customWidth="1"/>
    <col min="3" max="3" width="11.1796875" customWidth="1"/>
    <col min="4" max="4" width="3.81640625" customWidth="1"/>
    <col min="5" max="5" width="11.1796875" customWidth="1"/>
    <col min="6" max="6" width="3.81640625" customWidth="1"/>
    <col min="7" max="7" width="11.1796875" customWidth="1"/>
    <col min="8" max="8" width="3.81640625" customWidth="1"/>
    <col min="9" max="9" width="11.1796875" customWidth="1"/>
    <col min="10" max="10" width="3.81640625" customWidth="1"/>
  </cols>
  <sheetData>
    <row r="1" spans="2:10" x14ac:dyDescent="0.2">
      <c r="B1" s="10" t="s">
        <v>79</v>
      </c>
    </row>
    <row r="2" spans="2:10" x14ac:dyDescent="0.2">
      <c r="J2" s="7" t="s">
        <v>112</v>
      </c>
    </row>
    <row r="3" spans="2:10" x14ac:dyDescent="0.2">
      <c r="B3" s="73" t="s">
        <v>24</v>
      </c>
      <c r="C3" s="84" t="s">
        <v>2</v>
      </c>
      <c r="D3" s="85"/>
      <c r="E3" s="86" t="s">
        <v>3</v>
      </c>
      <c r="F3" s="86"/>
      <c r="G3" s="84" t="s">
        <v>4</v>
      </c>
      <c r="H3" s="85"/>
      <c r="I3" s="86" t="s">
        <v>5</v>
      </c>
      <c r="J3" s="85"/>
    </row>
    <row r="4" spans="2:10" x14ac:dyDescent="0.2">
      <c r="B4" s="28" t="s">
        <v>51</v>
      </c>
      <c r="C4" s="29">
        <v>844026</v>
      </c>
      <c r="D4" s="63"/>
      <c r="E4" s="31">
        <v>86</v>
      </c>
      <c r="F4" s="64"/>
      <c r="G4" s="29">
        <v>4976</v>
      </c>
      <c r="H4" s="63"/>
      <c r="I4" s="31">
        <v>1595</v>
      </c>
      <c r="J4" s="65"/>
    </row>
    <row r="5" spans="2:10" x14ac:dyDescent="0.2">
      <c r="B5" s="28" t="s">
        <v>54</v>
      </c>
      <c r="C5" s="29">
        <v>826996</v>
      </c>
      <c r="D5" s="30"/>
      <c r="E5" s="32">
        <v>86</v>
      </c>
      <c r="F5" s="31"/>
      <c r="G5" s="29">
        <v>4795</v>
      </c>
      <c r="H5" s="30"/>
      <c r="I5" s="31">
        <v>1756</v>
      </c>
      <c r="J5" s="33"/>
    </row>
    <row r="6" spans="2:10" x14ac:dyDescent="0.2">
      <c r="B6" s="28" t="s">
        <v>58</v>
      </c>
      <c r="C6" s="34">
        <v>813892</v>
      </c>
      <c r="D6" s="35"/>
      <c r="E6" s="32">
        <v>86</v>
      </c>
      <c r="F6" s="32"/>
      <c r="G6" s="34">
        <v>4794</v>
      </c>
      <c r="H6" s="35"/>
      <c r="I6" s="32">
        <v>1691</v>
      </c>
      <c r="J6" s="36"/>
    </row>
    <row r="7" spans="2:10" x14ac:dyDescent="0.2">
      <c r="B7" s="28" t="s">
        <v>68</v>
      </c>
      <c r="C7" s="34">
        <v>809565</v>
      </c>
      <c r="D7" s="35"/>
      <c r="E7" s="32">
        <v>86</v>
      </c>
      <c r="F7" s="32"/>
      <c r="G7" s="34">
        <v>4778</v>
      </c>
      <c r="H7" s="35"/>
      <c r="I7" s="32">
        <v>1769</v>
      </c>
      <c r="J7" s="36"/>
    </row>
    <row r="8" spans="2:10" x14ac:dyDescent="0.2">
      <c r="B8" s="28" t="s">
        <v>70</v>
      </c>
      <c r="C8" s="34">
        <v>813329</v>
      </c>
      <c r="D8" s="35"/>
      <c r="E8" s="32">
        <v>86</v>
      </c>
      <c r="F8" s="32"/>
      <c r="G8" s="34">
        <v>4794</v>
      </c>
      <c r="H8" s="35"/>
      <c r="I8" s="32">
        <v>1815</v>
      </c>
      <c r="J8" s="36"/>
    </row>
    <row r="9" spans="2:10" x14ac:dyDescent="0.2">
      <c r="B9" s="28" t="s">
        <v>77</v>
      </c>
      <c r="C9" s="34">
        <v>811672</v>
      </c>
      <c r="D9" s="35"/>
      <c r="E9" s="32">
        <v>86</v>
      </c>
      <c r="F9" s="32"/>
      <c r="G9" s="34">
        <v>4793</v>
      </c>
      <c r="H9" s="35"/>
      <c r="I9" s="32">
        <v>1834</v>
      </c>
      <c r="J9" s="36"/>
    </row>
    <row r="10" spans="2:10" x14ac:dyDescent="0.2">
      <c r="B10" s="28" t="s">
        <v>85</v>
      </c>
      <c r="C10" s="34">
        <v>812230</v>
      </c>
      <c r="D10" s="35"/>
      <c r="E10" s="32">
        <v>86</v>
      </c>
      <c r="F10" s="32"/>
      <c r="G10" s="34">
        <v>4793</v>
      </c>
      <c r="H10" s="35"/>
      <c r="I10" s="32">
        <v>1829</v>
      </c>
      <c r="J10" s="36"/>
    </row>
    <row r="11" spans="2:10" x14ac:dyDescent="0.2">
      <c r="B11" s="40" t="s">
        <v>87</v>
      </c>
      <c r="C11" s="41">
        <v>802351</v>
      </c>
      <c r="D11" s="42"/>
      <c r="E11" s="43">
        <v>87</v>
      </c>
      <c r="F11" s="44"/>
      <c r="G11" s="41">
        <v>4804</v>
      </c>
      <c r="H11" s="42"/>
      <c r="I11" s="43">
        <v>1848</v>
      </c>
      <c r="J11" s="45"/>
    </row>
    <row r="12" spans="2:10" x14ac:dyDescent="0.2">
      <c r="B12" s="40" t="s">
        <v>92</v>
      </c>
      <c r="C12" s="41">
        <v>712825</v>
      </c>
      <c r="D12" s="42"/>
      <c r="E12" s="43">
        <v>87</v>
      </c>
      <c r="F12" s="44"/>
      <c r="G12" s="41">
        <v>4420</v>
      </c>
      <c r="H12" s="42"/>
      <c r="I12" s="43">
        <v>1263</v>
      </c>
      <c r="J12" s="45"/>
    </row>
    <row r="13" spans="2:10" x14ac:dyDescent="0.2">
      <c r="B13" s="40" t="s">
        <v>93</v>
      </c>
      <c r="C13" s="41">
        <v>716105</v>
      </c>
      <c r="D13" s="42"/>
      <c r="E13" s="43">
        <v>87</v>
      </c>
      <c r="F13" s="44"/>
      <c r="G13" s="41">
        <v>4421</v>
      </c>
      <c r="H13" s="42"/>
      <c r="I13" s="43">
        <v>1334</v>
      </c>
      <c r="J13" s="45"/>
    </row>
    <row r="14" spans="2:10" x14ac:dyDescent="0.2">
      <c r="B14" s="57" t="s">
        <v>102</v>
      </c>
      <c r="C14" s="41">
        <v>715613</v>
      </c>
      <c r="D14" s="42"/>
      <c r="E14" s="41">
        <v>87</v>
      </c>
      <c r="F14" s="42"/>
      <c r="G14" s="41">
        <v>4434</v>
      </c>
      <c r="H14" s="42"/>
      <c r="I14" s="41">
        <v>1541</v>
      </c>
      <c r="J14" s="45"/>
    </row>
    <row r="15" spans="2:10" x14ac:dyDescent="0.2">
      <c r="B15" s="57" t="s">
        <v>109</v>
      </c>
      <c r="C15" s="41">
        <v>717841</v>
      </c>
      <c r="D15" s="42"/>
      <c r="E15" s="41">
        <v>87</v>
      </c>
      <c r="F15" s="42"/>
      <c r="G15" s="41">
        <v>4439</v>
      </c>
      <c r="H15" s="42"/>
      <c r="I15" s="41">
        <v>1741</v>
      </c>
      <c r="J15" s="45"/>
    </row>
    <row r="16" spans="2:10" x14ac:dyDescent="0.2">
      <c r="B16" s="39" t="s">
        <v>111</v>
      </c>
      <c r="C16" s="68">
        <v>715604</v>
      </c>
      <c r="D16" s="37"/>
      <c r="E16" s="68">
        <v>87</v>
      </c>
      <c r="F16" s="37"/>
      <c r="G16" s="68">
        <v>4430</v>
      </c>
      <c r="H16" s="37"/>
      <c r="I16" s="68">
        <v>1693</v>
      </c>
      <c r="J16" s="46"/>
    </row>
    <row r="17" spans="10:10" x14ac:dyDescent="0.2">
      <c r="J17" s="7" t="s">
        <v>34</v>
      </c>
    </row>
  </sheetData>
  <mergeCells count="4">
    <mergeCell ref="C3:D3"/>
    <mergeCell ref="E3:F3"/>
    <mergeCell ref="G3:H3"/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0"/>
  <sheetViews>
    <sheetView topLeftCell="B1" zoomScaleNormal="100" workbookViewId="0">
      <selection activeCell="F29" sqref="F29"/>
    </sheetView>
  </sheetViews>
  <sheetFormatPr defaultRowHeight="13" x14ac:dyDescent="0.2"/>
  <cols>
    <col min="1" max="1" width="4.08984375" customWidth="1"/>
    <col min="2" max="2" width="12.453125" customWidth="1"/>
    <col min="3" max="3" width="8.36328125" customWidth="1"/>
    <col min="4" max="4" width="8" bestFit="1" customWidth="1"/>
    <col min="5" max="5" width="7" bestFit="1" customWidth="1"/>
    <col min="6" max="7" width="8" bestFit="1" customWidth="1"/>
    <col min="8" max="8" width="5.453125" bestFit="1" customWidth="1"/>
    <col min="9" max="9" width="8" bestFit="1" customWidth="1"/>
    <col min="10" max="11" width="7" bestFit="1" customWidth="1"/>
    <col min="12" max="13" width="8" customWidth="1"/>
    <col min="14" max="14" width="6.1796875" customWidth="1"/>
    <col min="15" max="15" width="5.6328125" customWidth="1"/>
    <col min="17" max="17" width="14.90625" customWidth="1"/>
  </cols>
  <sheetData>
    <row r="1" spans="2:18" x14ac:dyDescent="0.2">
      <c r="B1" s="10" t="s">
        <v>80</v>
      </c>
    </row>
    <row r="2" spans="2:18" x14ac:dyDescent="0.2">
      <c r="O2" s="7" t="s">
        <v>35</v>
      </c>
    </row>
    <row r="3" spans="2:18" s="2" customFormat="1" x14ac:dyDescent="0.2">
      <c r="B3" s="87" t="s">
        <v>0</v>
      </c>
      <c r="C3" s="87" t="s">
        <v>1</v>
      </c>
      <c r="D3" s="87" t="s">
        <v>6</v>
      </c>
      <c r="E3" s="87"/>
      <c r="F3" s="87"/>
      <c r="G3" s="87"/>
      <c r="H3" s="87" t="s">
        <v>11</v>
      </c>
      <c r="I3" s="87" t="s">
        <v>12</v>
      </c>
      <c r="J3" s="87"/>
      <c r="K3" s="87"/>
      <c r="L3" s="87"/>
      <c r="M3" s="87"/>
      <c r="N3" s="87" t="s">
        <v>32</v>
      </c>
      <c r="O3" s="87" t="s">
        <v>33</v>
      </c>
    </row>
    <row r="4" spans="2:18" s="2" customFormat="1" ht="22" x14ac:dyDescent="0.2">
      <c r="B4" s="87"/>
      <c r="C4" s="87"/>
      <c r="D4" s="16" t="s">
        <v>7</v>
      </c>
      <c r="E4" s="16" t="s">
        <v>8</v>
      </c>
      <c r="F4" s="16" t="s">
        <v>9</v>
      </c>
      <c r="G4" s="17" t="s">
        <v>10</v>
      </c>
      <c r="H4" s="87"/>
      <c r="I4" s="16" t="s">
        <v>7</v>
      </c>
      <c r="J4" s="16" t="s">
        <v>8</v>
      </c>
      <c r="K4" s="16" t="s">
        <v>9</v>
      </c>
      <c r="L4" s="17" t="s">
        <v>13</v>
      </c>
      <c r="M4" s="62" t="s">
        <v>14</v>
      </c>
      <c r="N4" s="87"/>
      <c r="O4" s="87"/>
      <c r="Q4"/>
      <c r="R4"/>
    </row>
    <row r="5" spans="2:18" s="1" customFormat="1" x14ac:dyDescent="0.2">
      <c r="B5" s="53" t="s">
        <v>52</v>
      </c>
      <c r="C5" s="26">
        <v>49089</v>
      </c>
      <c r="D5" s="26">
        <v>36966</v>
      </c>
      <c r="E5" s="26">
        <v>8484</v>
      </c>
      <c r="F5" s="26">
        <v>12868</v>
      </c>
      <c r="G5" s="26">
        <v>15614</v>
      </c>
      <c r="H5" s="38">
        <v>114</v>
      </c>
      <c r="I5" s="26">
        <v>9703</v>
      </c>
      <c r="J5" s="26">
        <v>2643</v>
      </c>
      <c r="K5" s="26">
        <v>2149</v>
      </c>
      <c r="L5" s="38">
        <v>332</v>
      </c>
      <c r="M5" s="26">
        <v>4579</v>
      </c>
      <c r="N5" s="26">
        <v>1427</v>
      </c>
      <c r="O5" s="38">
        <v>879</v>
      </c>
    </row>
    <row r="6" spans="2:18" s="1" customFormat="1" x14ac:dyDescent="0.2">
      <c r="B6" s="53" t="s">
        <v>55</v>
      </c>
      <c r="C6" s="26">
        <v>50334</v>
      </c>
      <c r="D6" s="26">
        <v>38172</v>
      </c>
      <c r="E6" s="26">
        <v>8848</v>
      </c>
      <c r="F6" s="26">
        <v>12719</v>
      </c>
      <c r="G6" s="26">
        <v>16605</v>
      </c>
      <c r="H6" s="38">
        <v>116</v>
      </c>
      <c r="I6" s="26">
        <v>9697</v>
      </c>
      <c r="J6" s="26">
        <v>2670</v>
      </c>
      <c r="K6" s="26">
        <v>2162</v>
      </c>
      <c r="L6" s="38">
        <v>330</v>
      </c>
      <c r="M6" s="26">
        <v>4535</v>
      </c>
      <c r="N6" s="26">
        <v>1467</v>
      </c>
      <c r="O6" s="38">
        <v>882</v>
      </c>
    </row>
    <row r="7" spans="2:18" x14ac:dyDescent="0.2">
      <c r="B7" s="53" t="s">
        <v>57</v>
      </c>
      <c r="C7" s="26">
        <v>51496</v>
      </c>
      <c r="D7" s="26">
        <v>39154</v>
      </c>
      <c r="E7" s="26">
        <v>9133</v>
      </c>
      <c r="F7" s="26">
        <v>12561</v>
      </c>
      <c r="G7" s="26">
        <v>17460</v>
      </c>
      <c r="H7" s="38">
        <v>121</v>
      </c>
      <c r="I7" s="26">
        <v>9768</v>
      </c>
      <c r="J7" s="26">
        <v>2779</v>
      </c>
      <c r="K7" s="26">
        <v>2177</v>
      </c>
      <c r="L7" s="38">
        <v>330</v>
      </c>
      <c r="M7" s="26">
        <v>4482</v>
      </c>
      <c r="N7" s="26">
        <v>1534</v>
      </c>
      <c r="O7" s="38">
        <v>919</v>
      </c>
    </row>
    <row r="8" spans="2:18" x14ac:dyDescent="0.2">
      <c r="B8" s="53" t="s">
        <v>69</v>
      </c>
      <c r="C8" s="26">
        <v>52093</v>
      </c>
      <c r="D8" s="26">
        <v>39870</v>
      </c>
      <c r="E8" s="26">
        <v>9435</v>
      </c>
      <c r="F8" s="26">
        <v>12544</v>
      </c>
      <c r="G8" s="26">
        <v>17891</v>
      </c>
      <c r="H8" s="38">
        <v>123</v>
      </c>
      <c r="I8" s="26">
        <v>9557</v>
      </c>
      <c r="J8" s="26">
        <v>2729</v>
      </c>
      <c r="K8" s="26">
        <v>2155</v>
      </c>
      <c r="L8" s="38">
        <v>313</v>
      </c>
      <c r="M8" s="26">
        <v>4360</v>
      </c>
      <c r="N8" s="26">
        <v>1608</v>
      </c>
      <c r="O8" s="38">
        <v>935</v>
      </c>
    </row>
    <row r="9" spans="2:18" x14ac:dyDescent="0.2">
      <c r="B9" s="53" t="s">
        <v>71</v>
      </c>
      <c r="C9" s="26">
        <v>53116</v>
      </c>
      <c r="D9" s="26">
        <v>40667</v>
      </c>
      <c r="E9" s="26">
        <v>9847</v>
      </c>
      <c r="F9" s="26">
        <v>12523</v>
      </c>
      <c r="G9" s="26">
        <v>18297</v>
      </c>
      <c r="H9" s="38">
        <v>118</v>
      </c>
      <c r="I9" s="26">
        <v>9705</v>
      </c>
      <c r="J9" s="26">
        <v>2816</v>
      </c>
      <c r="K9" s="26">
        <v>2247</v>
      </c>
      <c r="L9" s="38">
        <v>312</v>
      </c>
      <c r="M9" s="26">
        <v>4330</v>
      </c>
      <c r="N9" s="26">
        <v>1689</v>
      </c>
      <c r="O9" s="38">
        <v>937</v>
      </c>
    </row>
    <row r="10" spans="2:18" x14ac:dyDescent="0.2">
      <c r="B10" s="53" t="s">
        <v>78</v>
      </c>
      <c r="C10" s="26">
        <v>53918</v>
      </c>
      <c r="D10" s="26">
        <v>41297</v>
      </c>
      <c r="E10" s="26">
        <v>10228</v>
      </c>
      <c r="F10" s="26">
        <v>12425</v>
      </c>
      <c r="G10" s="26">
        <v>18644</v>
      </c>
      <c r="H10" s="38">
        <v>129</v>
      </c>
      <c r="I10" s="26">
        <v>9758</v>
      </c>
      <c r="J10" s="26">
        <v>2896</v>
      </c>
      <c r="K10" s="26">
        <v>2304</v>
      </c>
      <c r="L10" s="38">
        <v>307</v>
      </c>
      <c r="M10" s="26">
        <v>4251</v>
      </c>
      <c r="N10" s="26">
        <v>1774</v>
      </c>
      <c r="O10" s="38">
        <v>960</v>
      </c>
    </row>
    <row r="11" spans="2:18" x14ac:dyDescent="0.2">
      <c r="B11" s="53" t="s">
        <v>84</v>
      </c>
      <c r="C11" s="26">
        <v>54595</v>
      </c>
      <c r="D11" s="26">
        <v>41834</v>
      </c>
      <c r="E11" s="26">
        <v>10639</v>
      </c>
      <c r="F11" s="26">
        <v>12219</v>
      </c>
      <c r="G11" s="26">
        <v>18976</v>
      </c>
      <c r="H11" s="38">
        <v>137</v>
      </c>
      <c r="I11" s="26">
        <v>9856</v>
      </c>
      <c r="J11" s="26">
        <v>2959</v>
      </c>
      <c r="K11" s="26">
        <v>2289</v>
      </c>
      <c r="L11" s="38">
        <v>310</v>
      </c>
      <c r="M11" s="26">
        <v>4298</v>
      </c>
      <c r="N11" s="26">
        <v>1784</v>
      </c>
      <c r="O11" s="38">
        <v>984</v>
      </c>
    </row>
    <row r="12" spans="2:18" x14ac:dyDescent="0.2">
      <c r="B12" s="53" t="s">
        <v>88</v>
      </c>
      <c r="C12" s="26">
        <v>55067</v>
      </c>
      <c r="D12" s="26">
        <v>42335</v>
      </c>
      <c r="E12" s="26">
        <v>11012</v>
      </c>
      <c r="F12" s="26">
        <v>12037</v>
      </c>
      <c r="G12" s="26">
        <v>19286</v>
      </c>
      <c r="H12" s="38">
        <v>133</v>
      </c>
      <c r="I12" s="26">
        <v>9782</v>
      </c>
      <c r="J12" s="26">
        <v>2922</v>
      </c>
      <c r="K12" s="26">
        <v>2267</v>
      </c>
      <c r="L12" s="38">
        <v>313</v>
      </c>
      <c r="M12" s="26">
        <v>4280</v>
      </c>
      <c r="N12" s="26">
        <v>1817</v>
      </c>
      <c r="O12" s="38">
        <v>1000</v>
      </c>
    </row>
    <row r="13" spans="2:18" x14ac:dyDescent="0.2">
      <c r="B13" s="53" t="s">
        <v>92</v>
      </c>
      <c r="C13" s="55">
        <v>55642</v>
      </c>
      <c r="D13" s="55">
        <v>42768</v>
      </c>
      <c r="E13" s="55">
        <v>11391</v>
      </c>
      <c r="F13" s="55">
        <v>11937</v>
      </c>
      <c r="G13" s="55">
        <v>19440</v>
      </c>
      <c r="H13" s="56">
        <v>129</v>
      </c>
      <c r="I13" s="55">
        <v>9901</v>
      </c>
      <c r="J13" s="55">
        <v>2932</v>
      </c>
      <c r="K13" s="55">
        <v>2315</v>
      </c>
      <c r="L13" s="56">
        <v>306</v>
      </c>
      <c r="M13" s="55">
        <v>4348</v>
      </c>
      <c r="N13" s="55">
        <v>1825</v>
      </c>
      <c r="O13" s="56">
        <v>1019</v>
      </c>
    </row>
    <row r="14" spans="2:18" x14ac:dyDescent="0.2">
      <c r="B14" s="53" t="s">
        <v>93</v>
      </c>
      <c r="C14" s="55">
        <v>56023</v>
      </c>
      <c r="D14" s="55">
        <v>43062</v>
      </c>
      <c r="E14" s="55">
        <v>11733</v>
      </c>
      <c r="F14" s="55">
        <v>11664</v>
      </c>
      <c r="G14" s="55">
        <v>19665</v>
      </c>
      <c r="H14" s="56">
        <v>123</v>
      </c>
      <c r="I14" s="55">
        <v>9874</v>
      </c>
      <c r="J14" s="55">
        <v>2881</v>
      </c>
      <c r="K14" s="55">
        <v>2324</v>
      </c>
      <c r="L14" s="56">
        <v>301</v>
      </c>
      <c r="M14" s="55">
        <v>4368</v>
      </c>
      <c r="N14" s="55">
        <v>1871</v>
      </c>
      <c r="O14" s="56">
        <v>1093</v>
      </c>
    </row>
    <row r="15" spans="2:18" x14ac:dyDescent="0.2">
      <c r="B15" s="53" t="s">
        <v>102</v>
      </c>
      <c r="C15" s="55">
        <v>56630</v>
      </c>
      <c r="D15" s="55">
        <v>43437</v>
      </c>
      <c r="E15" s="55">
        <v>12033</v>
      </c>
      <c r="F15" s="55">
        <v>11463</v>
      </c>
      <c r="G15" s="55">
        <v>19941</v>
      </c>
      <c r="H15" s="56">
        <v>111</v>
      </c>
      <c r="I15" s="55">
        <v>10011</v>
      </c>
      <c r="J15" s="55">
        <v>2884</v>
      </c>
      <c r="K15" s="55">
        <v>2368</v>
      </c>
      <c r="L15" s="56">
        <v>309</v>
      </c>
      <c r="M15" s="55">
        <v>4450</v>
      </c>
      <c r="N15" s="55">
        <v>1897</v>
      </c>
      <c r="O15" s="66">
        <v>1174</v>
      </c>
    </row>
    <row r="16" spans="2:18" x14ac:dyDescent="0.2">
      <c r="B16" s="53" t="s">
        <v>109</v>
      </c>
      <c r="C16" s="55">
        <v>57257</v>
      </c>
      <c r="D16" s="55">
        <v>43972</v>
      </c>
      <c r="E16" s="55">
        <v>12444</v>
      </c>
      <c r="F16" s="55">
        <v>11169</v>
      </c>
      <c r="G16" s="55">
        <v>20359</v>
      </c>
      <c r="H16" s="56">
        <v>115</v>
      </c>
      <c r="I16" s="55">
        <v>9994</v>
      </c>
      <c r="J16" s="55">
        <v>2856</v>
      </c>
      <c r="K16" s="55">
        <v>2392</v>
      </c>
      <c r="L16" s="56">
        <v>295</v>
      </c>
      <c r="M16" s="55">
        <v>4451</v>
      </c>
      <c r="N16" s="55">
        <v>1927</v>
      </c>
      <c r="O16" s="66">
        <v>1249</v>
      </c>
    </row>
    <row r="17" spans="2:15" x14ac:dyDescent="0.2">
      <c r="B17" s="54" t="s">
        <v>111</v>
      </c>
      <c r="C17" s="27">
        <f>D17+H17+I17+N17+O17</f>
        <v>57729</v>
      </c>
      <c r="D17" s="27">
        <f>SUM(E17:G17)</f>
        <v>44396</v>
      </c>
      <c r="E17" s="81">
        <v>12834</v>
      </c>
      <c r="F17" s="81">
        <v>11047</v>
      </c>
      <c r="G17" s="81">
        <v>20515</v>
      </c>
      <c r="H17" s="82">
        <v>117</v>
      </c>
      <c r="I17" s="81">
        <f>SUM(J17:M17)</f>
        <v>9950</v>
      </c>
      <c r="J17" s="81">
        <v>2785</v>
      </c>
      <c r="K17" s="81">
        <v>2392</v>
      </c>
      <c r="L17" s="82">
        <v>290</v>
      </c>
      <c r="M17" s="81">
        <v>4483</v>
      </c>
      <c r="N17" s="81">
        <v>2014</v>
      </c>
      <c r="O17" s="83">
        <v>1252</v>
      </c>
    </row>
    <row r="18" spans="2:15" x14ac:dyDescent="0.2">
      <c r="O18" s="7" t="s">
        <v>76</v>
      </c>
    </row>
    <row r="19" spans="2:15" x14ac:dyDescent="0.2">
      <c r="D19" s="67"/>
      <c r="O19" s="7" t="s">
        <v>75</v>
      </c>
    </row>
    <row r="20" spans="2:15" x14ac:dyDescent="0.2">
      <c r="C20" s="67"/>
    </row>
  </sheetData>
  <mergeCells count="7">
    <mergeCell ref="O3:O4"/>
    <mergeCell ref="D3:G3"/>
    <mergeCell ref="C3:C4"/>
    <mergeCell ref="B3:B4"/>
    <mergeCell ref="I3:M3"/>
    <mergeCell ref="H3:H4"/>
    <mergeCell ref="N3:N4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</sheetPr>
  <dimension ref="B1:R29"/>
  <sheetViews>
    <sheetView zoomScale="90" zoomScaleNormal="90" workbookViewId="0">
      <selection activeCell="G18" sqref="G18"/>
    </sheetView>
  </sheetViews>
  <sheetFormatPr defaultRowHeight="13" x14ac:dyDescent="0.2"/>
  <cols>
    <col min="1" max="1" width="4.08984375" customWidth="1"/>
    <col min="2" max="2" width="5" customWidth="1"/>
    <col min="3" max="3" width="8.1796875" bestFit="1" customWidth="1"/>
    <col min="4" max="5" width="8" bestFit="1" customWidth="1"/>
    <col min="6" max="6" width="7" bestFit="1" customWidth="1"/>
    <col min="7" max="7" width="7.6328125" bestFit="1" customWidth="1"/>
    <col min="8" max="8" width="5.453125" bestFit="1" customWidth="1"/>
    <col min="9" max="9" width="8" bestFit="1" customWidth="1"/>
    <col min="10" max="14" width="7" bestFit="1" customWidth="1"/>
    <col min="15" max="17" width="6.08984375" customWidth="1"/>
    <col min="18" max="18" width="7.90625" customWidth="1"/>
  </cols>
  <sheetData>
    <row r="1" spans="2:18" ht="13.5" customHeight="1" x14ac:dyDescent="0.2">
      <c r="B1" s="10" t="s">
        <v>81</v>
      </c>
    </row>
    <row r="2" spans="2:18" ht="20.149999999999999" customHeight="1" x14ac:dyDescent="0.2">
      <c r="R2" s="7" t="s">
        <v>50</v>
      </c>
    </row>
    <row r="3" spans="2:18" s="5" customFormat="1" ht="20.149999999999999" customHeight="1" x14ac:dyDescent="0.2">
      <c r="B3" s="89" t="s">
        <v>15</v>
      </c>
      <c r="C3" s="94" t="s">
        <v>23</v>
      </c>
      <c r="D3" s="95" t="s">
        <v>20</v>
      </c>
      <c r="E3" s="96"/>
      <c r="F3" s="96"/>
      <c r="G3" s="96"/>
      <c r="H3" s="96"/>
      <c r="I3" s="96"/>
      <c r="J3" s="96"/>
      <c r="K3" s="96"/>
      <c r="L3" s="96"/>
      <c r="M3" s="96"/>
      <c r="N3" s="97"/>
      <c r="O3" s="88" t="s">
        <v>60</v>
      </c>
      <c r="P3" s="88" t="s">
        <v>61</v>
      </c>
      <c r="Q3" s="88" t="s">
        <v>59</v>
      </c>
      <c r="R3" s="88" t="s">
        <v>62</v>
      </c>
    </row>
    <row r="4" spans="2:18" s="5" customFormat="1" ht="20.149999999999999" customHeight="1" x14ac:dyDescent="0.2">
      <c r="B4" s="90"/>
      <c r="C4" s="94"/>
      <c r="D4" s="92" t="s">
        <v>28</v>
      </c>
      <c r="E4" s="94" t="s">
        <v>21</v>
      </c>
      <c r="F4" s="94"/>
      <c r="G4" s="94"/>
      <c r="H4" s="94"/>
      <c r="I4" s="94" t="s">
        <v>12</v>
      </c>
      <c r="J4" s="94"/>
      <c r="K4" s="94"/>
      <c r="L4" s="94"/>
      <c r="M4" s="94"/>
      <c r="N4" s="94"/>
      <c r="O4" s="88"/>
      <c r="P4" s="88"/>
      <c r="Q4" s="88"/>
      <c r="R4" s="88"/>
    </row>
    <row r="5" spans="2:18" s="5" customFormat="1" ht="20.149999999999999" customHeight="1" x14ac:dyDescent="0.2">
      <c r="B5" s="91"/>
      <c r="C5" s="94"/>
      <c r="D5" s="93"/>
      <c r="E5" s="18" t="s">
        <v>16</v>
      </c>
      <c r="F5" s="18" t="s">
        <v>17</v>
      </c>
      <c r="G5" s="18" t="s">
        <v>6</v>
      </c>
      <c r="H5" s="18" t="s">
        <v>25</v>
      </c>
      <c r="I5" s="18" t="s">
        <v>16</v>
      </c>
      <c r="J5" s="18" t="s">
        <v>17</v>
      </c>
      <c r="K5" s="18" t="s">
        <v>9</v>
      </c>
      <c r="L5" s="18" t="s">
        <v>18</v>
      </c>
      <c r="M5" s="18" t="s">
        <v>8</v>
      </c>
      <c r="N5" s="18" t="s">
        <v>19</v>
      </c>
      <c r="O5" s="88"/>
      <c r="P5" s="88"/>
      <c r="Q5" s="88"/>
      <c r="R5" s="88"/>
    </row>
    <row r="6" spans="2:18" ht="24" x14ac:dyDescent="0.2">
      <c r="B6" s="61" t="s">
        <v>36</v>
      </c>
      <c r="C6" s="6" t="s">
        <v>26</v>
      </c>
      <c r="D6" s="11">
        <v>15985</v>
      </c>
      <c r="E6" s="11">
        <v>6982</v>
      </c>
      <c r="F6" s="11">
        <v>809</v>
      </c>
      <c r="G6" s="11">
        <v>5996</v>
      </c>
      <c r="H6" s="11">
        <v>177</v>
      </c>
      <c r="I6" s="11">
        <v>9003</v>
      </c>
      <c r="J6" s="11">
        <v>1358</v>
      </c>
      <c r="K6" s="11">
        <v>870</v>
      </c>
      <c r="L6" s="11">
        <v>1082</v>
      </c>
      <c r="M6" s="11">
        <v>4565</v>
      </c>
      <c r="N6" s="11">
        <v>1128</v>
      </c>
      <c r="O6" s="11">
        <v>15</v>
      </c>
      <c r="P6" s="11">
        <v>34</v>
      </c>
      <c r="Q6" s="11">
        <v>162</v>
      </c>
      <c r="R6" s="11">
        <v>24920</v>
      </c>
    </row>
    <row r="7" spans="2:18" ht="24" customHeight="1" x14ac:dyDescent="0.2">
      <c r="B7" s="100" t="s">
        <v>47</v>
      </c>
      <c r="C7" s="6" t="s">
        <v>27</v>
      </c>
      <c r="D7" s="11">
        <v>15992</v>
      </c>
      <c r="E7" s="11">
        <v>7588</v>
      </c>
      <c r="F7" s="11">
        <v>1120</v>
      </c>
      <c r="G7" s="11">
        <v>6366</v>
      </c>
      <c r="H7" s="11">
        <v>102</v>
      </c>
      <c r="I7" s="11">
        <v>8404</v>
      </c>
      <c r="J7" s="11">
        <v>1075</v>
      </c>
      <c r="K7" s="11">
        <v>525</v>
      </c>
      <c r="L7" s="11">
        <v>1181</v>
      </c>
      <c r="M7" s="11">
        <v>4355</v>
      </c>
      <c r="N7" s="11">
        <v>1268</v>
      </c>
      <c r="O7" s="11">
        <v>38</v>
      </c>
      <c r="P7" s="11">
        <v>41</v>
      </c>
      <c r="Q7" s="11">
        <v>253</v>
      </c>
      <c r="R7" s="11">
        <v>25875</v>
      </c>
    </row>
    <row r="8" spans="2:18" ht="24" customHeight="1" x14ac:dyDescent="0.2">
      <c r="B8" s="100"/>
      <c r="C8" s="6" t="s">
        <v>31</v>
      </c>
      <c r="D8" s="12">
        <v>24710</v>
      </c>
      <c r="E8" s="12">
        <v>12216</v>
      </c>
      <c r="F8" s="13" t="s">
        <v>29</v>
      </c>
      <c r="G8" s="13">
        <v>12045</v>
      </c>
      <c r="H8" s="12">
        <v>171</v>
      </c>
      <c r="I8" s="12">
        <v>12494</v>
      </c>
      <c r="J8" s="13" t="s">
        <v>29</v>
      </c>
      <c r="K8" s="14">
        <v>3361</v>
      </c>
      <c r="L8" s="13" t="s">
        <v>29</v>
      </c>
      <c r="M8" s="14">
        <v>9133</v>
      </c>
      <c r="N8" s="13" t="s">
        <v>29</v>
      </c>
      <c r="O8" s="12">
        <v>11</v>
      </c>
      <c r="P8" s="12">
        <v>25</v>
      </c>
      <c r="Q8" s="12">
        <v>141</v>
      </c>
      <c r="R8" s="12">
        <v>15395</v>
      </c>
    </row>
    <row r="9" spans="2:18" ht="24" customHeight="1" x14ac:dyDescent="0.2">
      <c r="B9" s="101"/>
      <c r="C9" s="20" t="s">
        <v>30</v>
      </c>
      <c r="D9" s="21">
        <v>25088</v>
      </c>
      <c r="E9" s="21">
        <v>12806</v>
      </c>
      <c r="F9" s="22" t="s">
        <v>38</v>
      </c>
      <c r="G9" s="22">
        <v>12653</v>
      </c>
      <c r="H9" s="21">
        <v>153</v>
      </c>
      <c r="I9" s="21">
        <v>12282</v>
      </c>
      <c r="J9" s="22" t="s">
        <v>38</v>
      </c>
      <c r="K9" s="23">
        <v>3383</v>
      </c>
      <c r="L9" s="22" t="s">
        <v>38</v>
      </c>
      <c r="M9" s="23">
        <v>8899</v>
      </c>
      <c r="N9" s="22" t="s">
        <v>38</v>
      </c>
      <c r="O9" s="21">
        <v>3</v>
      </c>
      <c r="P9" s="21">
        <v>68</v>
      </c>
      <c r="Q9" s="21">
        <v>262</v>
      </c>
      <c r="R9" s="21">
        <v>15824</v>
      </c>
    </row>
    <row r="10" spans="2:18" ht="24" x14ac:dyDescent="0.2">
      <c r="B10" s="60" t="s">
        <v>37</v>
      </c>
      <c r="C10" s="6" t="s">
        <v>26</v>
      </c>
      <c r="D10" s="11">
        <v>16893</v>
      </c>
      <c r="E10" s="11">
        <v>8961</v>
      </c>
      <c r="F10" s="11">
        <v>1254</v>
      </c>
      <c r="G10" s="11">
        <v>7408</v>
      </c>
      <c r="H10" s="11">
        <v>299</v>
      </c>
      <c r="I10" s="11">
        <v>7932</v>
      </c>
      <c r="J10" s="11">
        <v>1921</v>
      </c>
      <c r="K10" s="11">
        <v>589</v>
      </c>
      <c r="L10" s="11">
        <v>1402</v>
      </c>
      <c r="M10" s="11">
        <v>3433</v>
      </c>
      <c r="N10" s="11">
        <v>587</v>
      </c>
      <c r="O10" s="11">
        <v>83</v>
      </c>
      <c r="P10" s="11">
        <v>127</v>
      </c>
      <c r="Q10" s="11">
        <v>330</v>
      </c>
      <c r="R10" s="11">
        <v>23988</v>
      </c>
    </row>
    <row r="11" spans="2:18" ht="24" customHeight="1" x14ac:dyDescent="0.2">
      <c r="B11" s="102" t="s">
        <v>41</v>
      </c>
      <c r="C11" s="6" t="s">
        <v>27</v>
      </c>
      <c r="D11" s="11">
        <v>14203</v>
      </c>
      <c r="E11" s="11">
        <v>9106</v>
      </c>
      <c r="F11" s="11">
        <v>1964</v>
      </c>
      <c r="G11" s="11">
        <v>6953</v>
      </c>
      <c r="H11" s="11">
        <v>189</v>
      </c>
      <c r="I11" s="11">
        <v>5097</v>
      </c>
      <c r="J11" s="11">
        <v>871</v>
      </c>
      <c r="K11" s="11">
        <v>490</v>
      </c>
      <c r="L11" s="11">
        <v>775</v>
      </c>
      <c r="M11" s="11">
        <v>2449</v>
      </c>
      <c r="N11" s="11">
        <v>512</v>
      </c>
      <c r="O11" s="11">
        <v>255</v>
      </c>
      <c r="P11" s="11">
        <v>563</v>
      </c>
      <c r="Q11" s="11">
        <v>389</v>
      </c>
      <c r="R11" s="11">
        <v>21447</v>
      </c>
    </row>
    <row r="12" spans="2:18" ht="24" customHeight="1" x14ac:dyDescent="0.2">
      <c r="B12" s="102"/>
      <c r="C12" s="6" t="s">
        <v>31</v>
      </c>
      <c r="D12" s="12">
        <v>21065</v>
      </c>
      <c r="E12" s="12">
        <v>12621</v>
      </c>
      <c r="F12" s="13" t="s">
        <v>29</v>
      </c>
      <c r="G12" s="13">
        <v>12292</v>
      </c>
      <c r="H12" s="14">
        <v>329</v>
      </c>
      <c r="I12" s="14">
        <v>8444</v>
      </c>
      <c r="J12" s="13" t="s">
        <v>29</v>
      </c>
      <c r="K12" s="14">
        <v>3119</v>
      </c>
      <c r="L12" s="13" t="s">
        <v>29</v>
      </c>
      <c r="M12" s="14">
        <v>5325</v>
      </c>
      <c r="N12" s="13" t="s">
        <v>29</v>
      </c>
      <c r="O12" s="12">
        <v>294</v>
      </c>
      <c r="P12" s="12">
        <v>266</v>
      </c>
      <c r="Q12" s="12">
        <v>172</v>
      </c>
      <c r="R12" s="12">
        <v>14428</v>
      </c>
    </row>
    <row r="13" spans="2:18" ht="24" customHeight="1" x14ac:dyDescent="0.2">
      <c r="B13" s="103"/>
      <c r="C13" s="20" t="s">
        <v>30</v>
      </c>
      <c r="D13" s="21">
        <v>20049</v>
      </c>
      <c r="E13" s="21">
        <v>12743</v>
      </c>
      <c r="F13" s="22" t="s">
        <v>38</v>
      </c>
      <c r="G13" s="22">
        <v>12474</v>
      </c>
      <c r="H13" s="23">
        <v>269</v>
      </c>
      <c r="I13" s="23">
        <v>7306</v>
      </c>
      <c r="J13" s="22" t="s">
        <v>38</v>
      </c>
      <c r="K13" s="23">
        <v>2293</v>
      </c>
      <c r="L13" s="22" t="s">
        <v>38</v>
      </c>
      <c r="M13" s="23">
        <v>5013</v>
      </c>
      <c r="N13" s="22" t="s">
        <v>38</v>
      </c>
      <c r="O13" s="21">
        <v>187</v>
      </c>
      <c r="P13" s="21">
        <v>536</v>
      </c>
      <c r="Q13" s="21">
        <v>222</v>
      </c>
      <c r="R13" s="21">
        <v>13923</v>
      </c>
    </row>
    <row r="14" spans="2:18" ht="20.149999999999999" customHeight="1" x14ac:dyDescent="0.2">
      <c r="B14" s="4" t="s">
        <v>63</v>
      </c>
    </row>
    <row r="15" spans="2:18" ht="20.149999999999999" customHeight="1" x14ac:dyDescent="0.2">
      <c r="B15" s="4" t="s">
        <v>39</v>
      </c>
    </row>
    <row r="16" spans="2:18" ht="20.149999999999999" customHeight="1" x14ac:dyDescent="0.2">
      <c r="B16" t="s">
        <v>40</v>
      </c>
      <c r="M16" s="7"/>
    </row>
    <row r="17" spans="2:18" ht="24" customHeight="1" x14ac:dyDescent="0.2">
      <c r="B17" s="74"/>
      <c r="C17" s="75"/>
      <c r="D17" s="76"/>
      <c r="E17" s="76"/>
      <c r="F17" s="77"/>
      <c r="G17" s="77"/>
      <c r="H17" s="78"/>
      <c r="I17" s="78"/>
      <c r="J17" s="77"/>
      <c r="K17" s="78"/>
      <c r="L17" s="77"/>
      <c r="M17" s="78"/>
      <c r="N17" s="77"/>
      <c r="O17" s="76"/>
      <c r="P17" s="76"/>
      <c r="Q17" s="76"/>
      <c r="R17" s="7" t="s">
        <v>64</v>
      </c>
    </row>
    <row r="18" spans="2:18" ht="20.149999999999999" customHeight="1" x14ac:dyDescent="0.2">
      <c r="M18" s="7"/>
    </row>
    <row r="19" spans="2:18" ht="20.149999999999999" customHeight="1" thickBot="1" x14ac:dyDescent="0.25">
      <c r="B19" t="s">
        <v>53</v>
      </c>
      <c r="M19" s="7" t="s">
        <v>35</v>
      </c>
    </row>
    <row r="20" spans="2:18" ht="33" customHeight="1" thickTop="1" x14ac:dyDescent="0.2">
      <c r="B20" s="98" t="s">
        <v>42</v>
      </c>
      <c r="C20" s="99"/>
      <c r="D20" s="99" t="s">
        <v>43</v>
      </c>
      <c r="E20" s="99"/>
      <c r="F20" s="99" t="s">
        <v>9</v>
      </c>
      <c r="G20" s="99"/>
      <c r="H20" s="99" t="s">
        <v>44</v>
      </c>
      <c r="I20" s="99"/>
      <c r="J20" s="107" t="s">
        <v>74</v>
      </c>
      <c r="K20" s="99"/>
      <c r="L20" s="107" t="s">
        <v>73</v>
      </c>
      <c r="M20" s="108"/>
    </row>
    <row r="21" spans="2:18" ht="20.149999999999999" customHeight="1" x14ac:dyDescent="0.2">
      <c r="B21" s="117" t="s">
        <v>45</v>
      </c>
      <c r="C21" s="118"/>
      <c r="D21" s="133" t="s">
        <v>104</v>
      </c>
      <c r="E21" s="133"/>
      <c r="F21" s="115">
        <v>17485</v>
      </c>
      <c r="G21" s="115"/>
      <c r="H21" s="115">
        <v>7331</v>
      </c>
      <c r="I21" s="115"/>
      <c r="J21" s="130">
        <f t="shared" ref="J21:J22" si="0">SUM(F21:I21)</f>
        <v>24816</v>
      </c>
      <c r="K21" s="131"/>
      <c r="L21" s="115">
        <v>17030</v>
      </c>
      <c r="M21" s="116"/>
    </row>
    <row r="22" spans="2:18" ht="20.149999999999999" customHeight="1" x14ac:dyDescent="0.2">
      <c r="B22" s="119"/>
      <c r="C22" s="120"/>
      <c r="D22" s="128" t="s">
        <v>72</v>
      </c>
      <c r="E22" s="128"/>
      <c r="F22" s="106">
        <v>17887</v>
      </c>
      <c r="G22" s="106"/>
      <c r="H22" s="106">
        <v>6554</v>
      </c>
      <c r="I22" s="106"/>
      <c r="J22" s="125">
        <f t="shared" si="0"/>
        <v>24441</v>
      </c>
      <c r="K22" s="126"/>
      <c r="L22" s="106">
        <v>16950</v>
      </c>
      <c r="M22" s="134"/>
    </row>
    <row r="23" spans="2:18" ht="20.149999999999999" customHeight="1" x14ac:dyDescent="0.2">
      <c r="B23" s="123"/>
      <c r="C23" s="124"/>
      <c r="D23" s="138" t="s">
        <v>93</v>
      </c>
      <c r="E23" s="138"/>
      <c r="F23" s="109">
        <v>16491</v>
      </c>
      <c r="G23" s="110"/>
      <c r="H23" s="109">
        <v>7860</v>
      </c>
      <c r="I23" s="110"/>
      <c r="J23" s="109">
        <f>SUM(F23:I23)</f>
        <v>24351</v>
      </c>
      <c r="K23" s="110"/>
      <c r="L23" s="109">
        <v>16630</v>
      </c>
      <c r="M23" s="113"/>
    </row>
    <row r="24" spans="2:18" ht="20.149999999999999" customHeight="1" x14ac:dyDescent="0.2">
      <c r="B24" s="117" t="s">
        <v>46</v>
      </c>
      <c r="C24" s="118"/>
      <c r="D24" s="132" t="s">
        <v>104</v>
      </c>
      <c r="E24" s="118"/>
      <c r="F24" s="135">
        <v>16244</v>
      </c>
      <c r="G24" s="136"/>
      <c r="H24" s="135">
        <v>3103</v>
      </c>
      <c r="I24" s="136"/>
      <c r="J24" s="135">
        <f t="shared" ref="J24:J25" si="1">SUM(F24:I24)</f>
        <v>19347</v>
      </c>
      <c r="K24" s="136"/>
      <c r="L24" s="135">
        <v>14036</v>
      </c>
      <c r="M24" s="137"/>
    </row>
    <row r="25" spans="2:18" ht="20.149999999999999" customHeight="1" x14ac:dyDescent="0.2">
      <c r="B25" s="119"/>
      <c r="C25" s="120"/>
      <c r="D25" s="127" t="s">
        <v>72</v>
      </c>
      <c r="E25" s="120"/>
      <c r="F25" s="111">
        <v>16249</v>
      </c>
      <c r="G25" s="112"/>
      <c r="H25" s="111">
        <v>3174</v>
      </c>
      <c r="I25" s="112"/>
      <c r="J25" s="111">
        <f t="shared" si="1"/>
        <v>19423</v>
      </c>
      <c r="K25" s="112"/>
      <c r="L25" s="111">
        <v>14542</v>
      </c>
      <c r="M25" s="114"/>
    </row>
    <row r="26" spans="2:18" ht="20.149999999999999" customHeight="1" thickBot="1" x14ac:dyDescent="0.25">
      <c r="B26" s="121"/>
      <c r="C26" s="122"/>
      <c r="D26" s="129" t="s">
        <v>93</v>
      </c>
      <c r="E26" s="129"/>
      <c r="F26" s="104">
        <v>16706</v>
      </c>
      <c r="G26" s="104"/>
      <c r="H26" s="104">
        <v>843</v>
      </c>
      <c r="I26" s="104"/>
      <c r="J26" s="104">
        <f>SUM(F26:I26)</f>
        <v>17549</v>
      </c>
      <c r="K26" s="104"/>
      <c r="L26" s="104">
        <v>13689</v>
      </c>
      <c r="M26" s="105"/>
    </row>
    <row r="27" spans="2:18" ht="18" customHeight="1" thickTop="1" x14ac:dyDescent="0.2">
      <c r="B27" t="s">
        <v>65</v>
      </c>
      <c r="R27" s="7" t="s">
        <v>103</v>
      </c>
    </row>
    <row r="28" spans="2:18" x14ac:dyDescent="0.2">
      <c r="C28" t="s">
        <v>48</v>
      </c>
    </row>
    <row r="29" spans="2:18" x14ac:dyDescent="0.2">
      <c r="C29" t="s">
        <v>49</v>
      </c>
    </row>
  </sheetData>
  <mergeCells count="50">
    <mergeCell ref="D21:E21"/>
    <mergeCell ref="F21:G21"/>
    <mergeCell ref="L22:M22"/>
    <mergeCell ref="F24:G24"/>
    <mergeCell ref="H24:I24"/>
    <mergeCell ref="J24:K24"/>
    <mergeCell ref="L24:M24"/>
    <mergeCell ref="D23:E23"/>
    <mergeCell ref="B24:C26"/>
    <mergeCell ref="B21:C23"/>
    <mergeCell ref="H23:I23"/>
    <mergeCell ref="H25:I25"/>
    <mergeCell ref="J22:K22"/>
    <mergeCell ref="J26:K26"/>
    <mergeCell ref="D25:E25"/>
    <mergeCell ref="F23:G23"/>
    <mergeCell ref="F25:G25"/>
    <mergeCell ref="D22:E22"/>
    <mergeCell ref="D26:E26"/>
    <mergeCell ref="F22:G22"/>
    <mergeCell ref="F26:G26"/>
    <mergeCell ref="H21:I21"/>
    <mergeCell ref="J21:K21"/>
    <mergeCell ref="D24:E24"/>
    <mergeCell ref="L26:M26"/>
    <mergeCell ref="H22:I22"/>
    <mergeCell ref="H26:I26"/>
    <mergeCell ref="J20:K20"/>
    <mergeCell ref="L20:M20"/>
    <mergeCell ref="J23:K23"/>
    <mergeCell ref="J25:K25"/>
    <mergeCell ref="L23:M23"/>
    <mergeCell ref="L25:M25"/>
    <mergeCell ref="L21:M21"/>
    <mergeCell ref="B20:C20"/>
    <mergeCell ref="D20:E20"/>
    <mergeCell ref="F20:G20"/>
    <mergeCell ref="H20:I20"/>
    <mergeCell ref="B7:B9"/>
    <mergeCell ref="B11:B13"/>
    <mergeCell ref="R3:R5"/>
    <mergeCell ref="O3:O5"/>
    <mergeCell ref="P3:P5"/>
    <mergeCell ref="B3:B5"/>
    <mergeCell ref="D4:D5"/>
    <mergeCell ref="E4:H4"/>
    <mergeCell ref="I4:N4"/>
    <mergeCell ref="C3:C5"/>
    <mergeCell ref="D3:N3"/>
    <mergeCell ref="Q3:Q5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zoomScaleNormal="100" workbookViewId="0">
      <selection activeCell="Q33" sqref="Q33"/>
    </sheetView>
  </sheetViews>
  <sheetFormatPr defaultColWidth="9" defaultRowHeight="13" x14ac:dyDescent="0.2"/>
  <cols>
    <col min="1" max="1" width="4.08984375" style="1" customWidth="1"/>
    <col min="2" max="5" width="12.81640625" style="1" customWidth="1"/>
    <col min="6" max="16" width="7.08984375" style="1" customWidth="1"/>
    <col min="17" max="16384" width="9" style="1"/>
  </cols>
  <sheetData>
    <row r="1" spans="2:5" ht="13.5" customHeight="1" x14ac:dyDescent="0.2">
      <c r="B1" s="9" t="s">
        <v>82</v>
      </c>
    </row>
    <row r="2" spans="2:5" ht="15" customHeight="1" x14ac:dyDescent="0.2">
      <c r="D2" s="8"/>
      <c r="E2" s="8" t="s">
        <v>90</v>
      </c>
    </row>
    <row r="3" spans="2:5" s="3" customFormat="1" ht="15" customHeight="1" x14ac:dyDescent="0.2">
      <c r="B3" s="15" t="s">
        <v>23</v>
      </c>
      <c r="C3" s="51" t="s">
        <v>106</v>
      </c>
      <c r="D3" s="51" t="s">
        <v>107</v>
      </c>
      <c r="E3" s="51" t="s">
        <v>108</v>
      </c>
    </row>
    <row r="4" spans="2:5" ht="15" customHeight="1" x14ac:dyDescent="0.2">
      <c r="B4" s="69" t="s">
        <v>94</v>
      </c>
      <c r="C4" s="24">
        <v>43727</v>
      </c>
      <c r="D4" s="24">
        <v>45506</v>
      </c>
      <c r="E4" s="25">
        <v>89233</v>
      </c>
    </row>
    <row r="5" spans="2:5" ht="15" customHeight="1" x14ac:dyDescent="0.2">
      <c r="B5" s="69" t="s">
        <v>95</v>
      </c>
      <c r="C5" s="24">
        <v>45644</v>
      </c>
      <c r="D5" s="24">
        <v>43749</v>
      </c>
      <c r="E5" s="25">
        <v>89393</v>
      </c>
    </row>
    <row r="6" spans="2:5" ht="15" customHeight="1" x14ac:dyDescent="0.2">
      <c r="B6" s="69" t="s">
        <v>96</v>
      </c>
      <c r="C6" s="24">
        <v>46442</v>
      </c>
      <c r="D6" s="24">
        <v>44622</v>
      </c>
      <c r="E6" s="25">
        <v>91064</v>
      </c>
    </row>
    <row r="7" spans="2:5" ht="15" customHeight="1" x14ac:dyDescent="0.2">
      <c r="B7" s="69" t="s">
        <v>97</v>
      </c>
      <c r="C7" s="24">
        <v>47594</v>
      </c>
      <c r="D7" s="24">
        <v>45733</v>
      </c>
      <c r="E7" s="25">
        <v>93327</v>
      </c>
    </row>
    <row r="8" spans="2:5" ht="15" customHeight="1" x14ac:dyDescent="0.2">
      <c r="B8" s="69" t="s">
        <v>98</v>
      </c>
      <c r="C8" s="24">
        <v>48260</v>
      </c>
      <c r="D8" s="24">
        <v>46292</v>
      </c>
      <c r="E8" s="25">
        <v>94552</v>
      </c>
    </row>
    <row r="9" spans="2:5" ht="15" customHeight="1" x14ac:dyDescent="0.2">
      <c r="B9" s="69" t="s">
        <v>99</v>
      </c>
      <c r="C9" s="24" t="s">
        <v>38</v>
      </c>
      <c r="D9" s="24" t="s">
        <v>38</v>
      </c>
      <c r="E9" s="25">
        <v>92251</v>
      </c>
    </row>
    <row r="10" spans="2:5" ht="15" customHeight="1" x14ac:dyDescent="0.2">
      <c r="B10" s="70" t="s">
        <v>100</v>
      </c>
      <c r="C10" s="24" t="s">
        <v>38</v>
      </c>
      <c r="D10" s="24" t="s">
        <v>38</v>
      </c>
      <c r="E10" s="59">
        <v>78065</v>
      </c>
    </row>
    <row r="11" spans="2:5" ht="15" customHeight="1" x14ac:dyDescent="0.2">
      <c r="B11" s="71" t="s">
        <v>101</v>
      </c>
      <c r="C11" s="24" t="s">
        <v>38</v>
      </c>
      <c r="D11" s="24" t="s">
        <v>38</v>
      </c>
      <c r="E11" s="59">
        <v>83164</v>
      </c>
    </row>
    <row r="12" spans="2:5" ht="15" customHeight="1" x14ac:dyDescent="0.2">
      <c r="B12" s="79" t="s">
        <v>105</v>
      </c>
      <c r="C12" s="80" t="s">
        <v>38</v>
      </c>
      <c r="D12" s="80" t="s">
        <v>38</v>
      </c>
      <c r="E12" s="25">
        <v>88363</v>
      </c>
    </row>
    <row r="13" spans="2:5" ht="15" customHeight="1" x14ac:dyDescent="0.2">
      <c r="B13" s="47" t="s">
        <v>110</v>
      </c>
      <c r="C13" s="48" t="s">
        <v>29</v>
      </c>
      <c r="D13" s="48" t="s">
        <v>29</v>
      </c>
      <c r="E13" s="49">
        <v>92519</v>
      </c>
    </row>
    <row r="14" spans="2:5" ht="15" customHeight="1" x14ac:dyDescent="0.2">
      <c r="B14" s="47" t="s">
        <v>113</v>
      </c>
      <c r="C14" s="48" t="s">
        <v>29</v>
      </c>
      <c r="D14" s="48" t="s">
        <v>29</v>
      </c>
      <c r="E14" s="49">
        <v>83191</v>
      </c>
    </row>
    <row r="15" spans="2:5" ht="15" customHeight="1" x14ac:dyDescent="0.2">
      <c r="D15" s="8"/>
      <c r="E15" s="8" t="s">
        <v>66</v>
      </c>
    </row>
    <row r="16" spans="2:5" ht="15" customHeight="1" x14ac:dyDescent="0.2">
      <c r="B16" s="1" t="s">
        <v>89</v>
      </c>
    </row>
    <row r="17" spans="9:9" ht="15" customHeight="1" x14ac:dyDescent="0.2"/>
    <row r="18" spans="9:9" ht="15" customHeight="1" x14ac:dyDescent="0.2"/>
    <row r="19" spans="9:9" ht="15" customHeight="1" x14ac:dyDescent="0.2"/>
    <row r="20" spans="9:9" ht="15" customHeight="1" x14ac:dyDescent="0.2"/>
    <row r="21" spans="9:9" ht="15" customHeight="1" x14ac:dyDescent="0.2"/>
    <row r="22" spans="9:9" ht="15" customHeight="1" x14ac:dyDescent="0.2"/>
    <row r="23" spans="9:9" ht="15" customHeight="1" x14ac:dyDescent="0.2"/>
    <row r="24" spans="9:9" ht="15" customHeight="1" x14ac:dyDescent="0.2"/>
    <row r="25" spans="9:9" ht="15" customHeight="1" x14ac:dyDescent="0.2"/>
    <row r="26" spans="9:9" ht="15" customHeight="1" x14ac:dyDescent="0.2"/>
    <row r="27" spans="9:9" ht="15" customHeight="1" x14ac:dyDescent="0.2"/>
    <row r="32" spans="9:9" x14ac:dyDescent="0.2">
      <c r="I32" s="19" t="s">
        <v>86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3"/>
  <sheetViews>
    <sheetView zoomScaleNormal="100" workbookViewId="0">
      <selection activeCell="C13" sqref="C13"/>
    </sheetView>
  </sheetViews>
  <sheetFormatPr defaultColWidth="9" defaultRowHeight="13" x14ac:dyDescent="0.2"/>
  <cols>
    <col min="1" max="1" width="4.08984375" style="1" customWidth="1"/>
    <col min="2" max="2" width="9" style="1"/>
    <col min="3" max="4" width="11.08984375" style="1" bestFit="1" customWidth="1"/>
    <col min="5" max="8" width="11.08984375" style="1" customWidth="1"/>
    <col min="9" max="16384" width="9" style="1"/>
  </cols>
  <sheetData>
    <row r="1" spans="2:8" x14ac:dyDescent="0.2">
      <c r="B1" s="9" t="s">
        <v>83</v>
      </c>
    </row>
    <row r="2" spans="2:8" x14ac:dyDescent="0.2">
      <c r="C2" s="8"/>
      <c r="D2" s="8"/>
      <c r="E2" s="8"/>
      <c r="F2" s="8"/>
      <c r="G2" s="8"/>
      <c r="H2" s="8" t="s">
        <v>67</v>
      </c>
    </row>
    <row r="3" spans="2:8" s="3" customFormat="1" ht="27" customHeight="1" x14ac:dyDescent="0.2">
      <c r="B3" s="52" t="s">
        <v>0</v>
      </c>
      <c r="C3" s="72" t="s">
        <v>91</v>
      </c>
      <c r="D3" s="58" t="s">
        <v>92</v>
      </c>
      <c r="E3" s="58" t="s">
        <v>93</v>
      </c>
      <c r="F3" s="58" t="s">
        <v>102</v>
      </c>
      <c r="G3" s="58" t="s">
        <v>109</v>
      </c>
      <c r="H3" s="50" t="s">
        <v>111</v>
      </c>
    </row>
    <row r="4" spans="2:8" ht="27" customHeight="1" x14ac:dyDescent="0.2">
      <c r="B4" s="51" t="s">
        <v>22</v>
      </c>
      <c r="C4" s="25">
        <v>89</v>
      </c>
      <c r="D4" s="59">
        <v>89</v>
      </c>
      <c r="E4" s="59">
        <v>89</v>
      </c>
      <c r="F4" s="59">
        <v>88</v>
      </c>
      <c r="G4" s="59">
        <v>87</v>
      </c>
      <c r="H4" s="49">
        <v>86</v>
      </c>
    </row>
    <row r="5" spans="2:8" x14ac:dyDescent="0.2">
      <c r="C5" s="8"/>
      <c r="D5" s="8"/>
      <c r="E5" s="8"/>
      <c r="F5" s="8"/>
      <c r="G5" s="8"/>
      <c r="H5" s="8" t="s">
        <v>56</v>
      </c>
    </row>
    <row r="13" spans="2:8" x14ac:dyDescent="0.2">
      <c r="C13" s="1" t="s">
        <v>114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1.市内バス運行状況</vt:lpstr>
      <vt:lpstr>2.自動車保有台数の推移</vt:lpstr>
      <vt:lpstr>３.国道の交通量</vt:lpstr>
      <vt:lpstr>４.鳥栖インターチェンジ利用状況</vt:lpstr>
      <vt:lpstr>５.郵便ポストの設置数</vt:lpstr>
      <vt:lpstr>'1.市内バス運行状況'!Print_Area</vt:lpstr>
      <vt:lpstr>'2.自動車保有台数の推移'!Print_Area</vt:lpstr>
      <vt:lpstr>'３.国道の交通量'!Print_Area</vt:lpstr>
      <vt:lpstr>'４.鳥栖インターチェンジ利用状況'!Print_Area</vt:lpstr>
      <vt:lpstr>'５.郵便ポストの設置数'!Print_Area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2017-01-19T00:04:01Z</cp:lastPrinted>
  <dcterms:created xsi:type="dcterms:W3CDTF">2004-02-17T01:58:20Z</dcterms:created>
  <dcterms:modified xsi:type="dcterms:W3CDTF">2026-03-13T06:25:26Z</dcterms:modified>
</cp:coreProperties>
</file>