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M:\★新filesv★\20_統計\09統計書\R07\PDF、Excel（製本・HP用）\HP用\各省ごと（excel）グラフなし※原稿を修正したら差し替えること\"/>
    </mc:Choice>
  </mc:AlternateContent>
  <xr:revisionPtr revIDLastSave="0" documentId="13_ncr:1_{44078E93-67A8-45FB-BC7F-483DE1D96267}" xr6:coauthVersionLast="47" xr6:coauthVersionMax="47" xr10:uidLastSave="{00000000-0000-0000-0000-000000000000}"/>
  <bookViews>
    <workbookView xWindow="28680" yWindow="-120" windowWidth="29040" windowHeight="15720" tabRatio="829" xr2:uid="{00000000-000D-0000-FFFF-FFFF00000000}"/>
  </bookViews>
  <sheets>
    <sheet name="1.一般会計決算額の推移（歳入）" sheetId="1" r:id="rId1"/>
    <sheet name="2.一般会計決算額の推移（歳出）" sheetId="2" r:id="rId2"/>
    <sheet name="3.国民健康保険特別会計決算額の推移" sheetId="3" r:id="rId3"/>
    <sheet name="4.後期高齢者医療特別会計決算額の推移" sheetId="13" r:id="rId4"/>
    <sheet name="5.農業集落排水特別会計決算額の推移" sheetId="6" r:id="rId5"/>
    <sheet name="6.産業団地造成特別会計決算額の推移" sheetId="15" r:id="rId6"/>
    <sheet name="7.水道事業会計決算額の推移" sheetId="7" r:id="rId7"/>
    <sheet name="8.下水道事業会計決算額の推移" sheetId="12" r:id="rId8"/>
  </sheets>
  <definedNames>
    <definedName name="_xlnm.Print_Area" localSheetId="0">'1.一般会計決算額の推移（歳入）'!$B$1:$D$30</definedName>
    <definedName name="_xlnm.Print_Area" localSheetId="1">'2.一般会計決算額の推移（歳出）'!$B$1:$D$19</definedName>
    <definedName name="_xlnm.Print_Area" localSheetId="2">'3.国民健康保険特別会計決算額の推移'!$B$1:$M$11</definedName>
    <definedName name="_xlnm.Print_Area" localSheetId="4">'5.農業集落排水特別会計決算額の推移'!$B$1:$K$11</definedName>
    <definedName name="_xlnm.Print_Area" localSheetId="5">'6.産業団地造成特別会計決算額の推移'!$B$1:$N$11</definedName>
    <definedName name="_xlnm.Print_Area" localSheetId="6">'7.水道事業会計決算額の推移'!$B$1:$F$11</definedName>
    <definedName name="_xlnm.Print_Area" localSheetId="7">'8.下水道事業会計決算額の推移'!$B$1:$F$11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" i="1" l="1"/>
  <c r="N21" i="1"/>
  <c r="M18" i="2"/>
  <c r="N10" i="2" s="1"/>
  <c r="N17" i="1" l="1"/>
  <c r="N9" i="2"/>
  <c r="N6" i="2"/>
  <c r="N8" i="2"/>
  <c r="N16" i="2"/>
  <c r="N13" i="2"/>
  <c r="N12" i="2"/>
  <c r="N15" i="2"/>
  <c r="N7" i="2"/>
  <c r="N14" i="2"/>
  <c r="N11" i="2"/>
  <c r="N5" i="2"/>
  <c r="N17" i="2"/>
  <c r="N22" i="1"/>
  <c r="N15" i="1"/>
  <c r="N12" i="1"/>
  <c r="N7" i="1"/>
  <c r="N25" i="1"/>
  <c r="N26" i="1"/>
  <c r="N16" i="1"/>
  <c r="N28" i="1"/>
  <c r="N24" i="1"/>
  <c r="N14" i="1"/>
  <c r="N27" i="1"/>
  <c r="N23" i="1"/>
  <c r="N10" i="1"/>
  <c r="N19" i="1"/>
  <c r="N9" i="1"/>
  <c r="N5" i="1"/>
  <c r="N18" i="1"/>
  <c r="N8" i="1"/>
  <c r="N6" i="1"/>
  <c r="N20" i="1"/>
  <c r="N11" i="1"/>
  <c r="O18" i="2" l="1"/>
</calcChain>
</file>

<file path=xl/sharedStrings.xml><?xml version="1.0" encoding="utf-8"?>
<sst xmlns="http://schemas.openxmlformats.org/spreadsheetml/2006/main" count="253" uniqueCount="111">
  <si>
    <t>款別</t>
    <rPh sb="0" eb="1">
      <t>カン</t>
    </rPh>
    <rPh sb="1" eb="2">
      <t>ベツ</t>
    </rPh>
    <phoneticPr fontId="3"/>
  </si>
  <si>
    <t>年度</t>
    <rPh sb="0" eb="2">
      <t>ネンド</t>
    </rPh>
    <phoneticPr fontId="3"/>
  </si>
  <si>
    <t>決算額</t>
    <rPh sb="0" eb="2">
      <t>ケッサン</t>
    </rPh>
    <rPh sb="2" eb="3">
      <t>ガク</t>
    </rPh>
    <phoneticPr fontId="3"/>
  </si>
  <si>
    <t>構成比</t>
    <rPh sb="0" eb="3">
      <t>コウセイヒ</t>
    </rPh>
    <phoneticPr fontId="3"/>
  </si>
  <si>
    <t>国庫支出金</t>
    <rPh sb="0" eb="2">
      <t>コッコ</t>
    </rPh>
    <rPh sb="2" eb="5">
      <t>シシュツキン</t>
    </rPh>
    <phoneticPr fontId="3"/>
  </si>
  <si>
    <t>繰入金</t>
    <rPh sb="0" eb="2">
      <t>クリイレ</t>
    </rPh>
    <rPh sb="2" eb="3">
      <t>キン</t>
    </rPh>
    <phoneticPr fontId="3"/>
  </si>
  <si>
    <t>繰越金</t>
    <rPh sb="0" eb="2">
      <t>クリコシ</t>
    </rPh>
    <rPh sb="2" eb="3">
      <t>キン</t>
    </rPh>
    <phoneticPr fontId="3"/>
  </si>
  <si>
    <t>諸収入</t>
    <rPh sb="0" eb="1">
      <t>ショ</t>
    </rPh>
    <rPh sb="1" eb="3">
      <t>シュウニュウ</t>
    </rPh>
    <phoneticPr fontId="3"/>
  </si>
  <si>
    <t>市債</t>
    <rPh sb="0" eb="2">
      <t>シサイ</t>
    </rPh>
    <phoneticPr fontId="3"/>
  </si>
  <si>
    <t>議会費</t>
    <rPh sb="0" eb="2">
      <t>ギカイ</t>
    </rPh>
    <rPh sb="2" eb="3">
      <t>ヒ</t>
    </rPh>
    <phoneticPr fontId="3"/>
  </si>
  <si>
    <t>総務費</t>
    <rPh sb="0" eb="3">
      <t>ソウムヒ</t>
    </rPh>
    <phoneticPr fontId="3"/>
  </si>
  <si>
    <t>民生費</t>
    <rPh sb="0" eb="2">
      <t>ミンセイ</t>
    </rPh>
    <rPh sb="2" eb="3">
      <t>ヒ</t>
    </rPh>
    <phoneticPr fontId="3"/>
  </si>
  <si>
    <t>衛生費</t>
    <rPh sb="0" eb="3">
      <t>エイセイヒ</t>
    </rPh>
    <phoneticPr fontId="3"/>
  </si>
  <si>
    <t>労働費</t>
    <rPh sb="0" eb="3">
      <t>ロウドウヒ</t>
    </rPh>
    <phoneticPr fontId="3"/>
  </si>
  <si>
    <t>農林水産業費</t>
    <rPh sb="0" eb="2">
      <t>ノウリン</t>
    </rPh>
    <rPh sb="2" eb="5">
      <t>スイサンギョウ</t>
    </rPh>
    <rPh sb="5" eb="6">
      <t>ヒ</t>
    </rPh>
    <phoneticPr fontId="3"/>
  </si>
  <si>
    <t>商工費</t>
    <rPh sb="0" eb="2">
      <t>ショウコウ</t>
    </rPh>
    <rPh sb="2" eb="3">
      <t>ヒ</t>
    </rPh>
    <phoneticPr fontId="3"/>
  </si>
  <si>
    <t>土木費</t>
    <rPh sb="0" eb="2">
      <t>ドボク</t>
    </rPh>
    <rPh sb="2" eb="3">
      <t>ヒ</t>
    </rPh>
    <phoneticPr fontId="3"/>
  </si>
  <si>
    <t>消防費</t>
    <rPh sb="0" eb="2">
      <t>ショウボウ</t>
    </rPh>
    <rPh sb="2" eb="3">
      <t>ヒ</t>
    </rPh>
    <phoneticPr fontId="3"/>
  </si>
  <si>
    <t>教育費</t>
    <rPh sb="0" eb="3">
      <t>キョウイクヒ</t>
    </rPh>
    <phoneticPr fontId="3"/>
  </si>
  <si>
    <t>災害復旧費</t>
    <rPh sb="0" eb="2">
      <t>サイガイ</t>
    </rPh>
    <rPh sb="2" eb="4">
      <t>フッキュウ</t>
    </rPh>
    <rPh sb="4" eb="5">
      <t>ヒ</t>
    </rPh>
    <phoneticPr fontId="3"/>
  </si>
  <si>
    <t>公債費</t>
    <rPh sb="0" eb="2">
      <t>コウサイ</t>
    </rPh>
    <rPh sb="2" eb="3">
      <t>ヒ</t>
    </rPh>
    <phoneticPr fontId="3"/>
  </si>
  <si>
    <t>歳出合計</t>
    <rPh sb="0" eb="2">
      <t>サイシュツ</t>
    </rPh>
    <rPh sb="2" eb="4">
      <t>ゴウケイ</t>
    </rPh>
    <phoneticPr fontId="3"/>
  </si>
  <si>
    <t>区分</t>
    <rPh sb="0" eb="2">
      <t>クブン</t>
    </rPh>
    <phoneticPr fontId="3"/>
  </si>
  <si>
    <t>総額</t>
    <rPh sb="0" eb="2">
      <t>ソウガク</t>
    </rPh>
    <phoneticPr fontId="3"/>
  </si>
  <si>
    <t>保険税</t>
    <rPh sb="0" eb="2">
      <t>ホケン</t>
    </rPh>
    <rPh sb="2" eb="3">
      <t>ゼイ</t>
    </rPh>
    <phoneticPr fontId="3"/>
  </si>
  <si>
    <t>その他</t>
    <rPh sb="2" eb="3">
      <t>タ</t>
    </rPh>
    <phoneticPr fontId="3"/>
  </si>
  <si>
    <t>保険給付費</t>
    <rPh sb="0" eb="2">
      <t>ホケン</t>
    </rPh>
    <rPh sb="2" eb="4">
      <t>キュウフ</t>
    </rPh>
    <rPh sb="4" eb="5">
      <t>ヒ</t>
    </rPh>
    <phoneticPr fontId="3"/>
  </si>
  <si>
    <t>療養給付</t>
    <rPh sb="0" eb="2">
      <t>リョウヨウ</t>
    </rPh>
    <rPh sb="2" eb="4">
      <t>キュウフ</t>
    </rPh>
    <phoneticPr fontId="3"/>
  </si>
  <si>
    <t>1人平均</t>
    <rPh sb="0" eb="2">
      <t>ヒトリ</t>
    </rPh>
    <rPh sb="2" eb="4">
      <t>ヘイキン</t>
    </rPh>
    <phoneticPr fontId="3"/>
  </si>
  <si>
    <t>給　　付</t>
    <rPh sb="0" eb="1">
      <t>キュウ</t>
    </rPh>
    <rPh sb="3" eb="4">
      <t>ヅケ</t>
    </rPh>
    <phoneticPr fontId="3"/>
  </si>
  <si>
    <t>支　　出</t>
    <rPh sb="0" eb="1">
      <t>ササ</t>
    </rPh>
    <rPh sb="3" eb="4">
      <t>デ</t>
    </rPh>
    <phoneticPr fontId="3"/>
  </si>
  <si>
    <t>収　　入</t>
    <rPh sb="0" eb="1">
      <t>オサム</t>
    </rPh>
    <rPh sb="3" eb="4">
      <t>イリ</t>
    </rPh>
    <phoneticPr fontId="3"/>
  </si>
  <si>
    <t>総　額</t>
    <rPh sb="0" eb="1">
      <t>フサ</t>
    </rPh>
    <rPh sb="2" eb="3">
      <t>ガク</t>
    </rPh>
    <phoneticPr fontId="3"/>
  </si>
  <si>
    <t>（単位：千円）</t>
    <rPh sb="1" eb="3">
      <t>タンイ</t>
    </rPh>
    <rPh sb="4" eb="6">
      <t>センエン</t>
    </rPh>
    <phoneticPr fontId="3"/>
  </si>
  <si>
    <t>資料：市財政課</t>
    <rPh sb="0" eb="2">
      <t>シリョウ</t>
    </rPh>
    <rPh sb="3" eb="4">
      <t>シ</t>
    </rPh>
    <rPh sb="4" eb="6">
      <t>ザイセイ</t>
    </rPh>
    <rPh sb="6" eb="7">
      <t>カ</t>
    </rPh>
    <phoneticPr fontId="3"/>
  </si>
  <si>
    <t>収入</t>
    <rPh sb="0" eb="2">
      <t>シュウニュウ</t>
    </rPh>
    <phoneticPr fontId="3"/>
  </si>
  <si>
    <t>公債費</t>
    <rPh sb="0" eb="3">
      <t>コウサイヒ</t>
    </rPh>
    <phoneticPr fontId="3"/>
  </si>
  <si>
    <t>支出</t>
    <rPh sb="0" eb="2">
      <t>シシュツ</t>
    </rPh>
    <phoneticPr fontId="3"/>
  </si>
  <si>
    <t>収益的収支</t>
    <rPh sb="0" eb="3">
      <t>シュウエキテキ</t>
    </rPh>
    <rPh sb="3" eb="5">
      <t>シュウシ</t>
    </rPh>
    <phoneticPr fontId="3"/>
  </si>
  <si>
    <t>款  別</t>
    <rPh sb="0" eb="1">
      <t>カン</t>
    </rPh>
    <rPh sb="3" eb="4">
      <t>ベツ</t>
    </rPh>
    <phoneticPr fontId="3"/>
  </si>
  <si>
    <t>年  度</t>
    <rPh sb="0" eb="1">
      <t>トシ</t>
    </rPh>
    <rPh sb="3" eb="4">
      <t>ド</t>
    </rPh>
    <phoneticPr fontId="3"/>
  </si>
  <si>
    <t>利子割交付金</t>
    <rPh sb="0" eb="2">
      <t>リシ</t>
    </rPh>
    <rPh sb="2" eb="3">
      <t>ワ</t>
    </rPh>
    <rPh sb="3" eb="6">
      <t>コウフキン</t>
    </rPh>
    <phoneticPr fontId="3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</si>
  <si>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3"/>
  </si>
  <si>
    <t>地方特例交付金</t>
    <rPh sb="0" eb="2">
      <t>チホウ</t>
    </rPh>
    <rPh sb="2" eb="4">
      <t>トクレイ</t>
    </rPh>
    <rPh sb="4" eb="7">
      <t>コウフキン</t>
    </rPh>
    <phoneticPr fontId="3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</si>
  <si>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3"/>
  </si>
  <si>
    <t>分担金及び負担金</t>
    <rPh sb="0" eb="3">
      <t>ブンタンキン</t>
    </rPh>
    <rPh sb="3" eb="4">
      <t>オヨ</t>
    </rPh>
    <rPh sb="5" eb="8">
      <t>フタンキン</t>
    </rPh>
    <phoneticPr fontId="3"/>
  </si>
  <si>
    <t>県支出金</t>
    <rPh sb="0" eb="1">
      <t>ケン</t>
    </rPh>
    <rPh sb="1" eb="4">
      <t>シシュツキン</t>
    </rPh>
    <phoneticPr fontId="3"/>
  </si>
  <si>
    <t>繰入金</t>
    <rPh sb="0" eb="2">
      <t>クリイレ</t>
    </rPh>
    <rPh sb="2" eb="3">
      <t>キン</t>
    </rPh>
    <phoneticPr fontId="3"/>
  </si>
  <si>
    <t>繰越金</t>
    <rPh sb="0" eb="2">
      <t>クリコシ</t>
    </rPh>
    <rPh sb="2" eb="3">
      <t>キン</t>
    </rPh>
    <phoneticPr fontId="3"/>
  </si>
  <si>
    <t>市債</t>
    <rPh sb="0" eb="2">
      <t>シサイ</t>
    </rPh>
    <phoneticPr fontId="3"/>
  </si>
  <si>
    <t>歳入合計</t>
    <rPh sb="0" eb="2">
      <t>サイニュウ</t>
    </rPh>
    <rPh sb="2" eb="4">
      <t>ゴウケイ</t>
    </rPh>
    <phoneticPr fontId="3"/>
  </si>
  <si>
    <t>市税</t>
    <rPh sb="0" eb="2">
      <t>シゼイ</t>
    </rPh>
    <phoneticPr fontId="3"/>
  </si>
  <si>
    <t>地方譲与税</t>
    <rPh sb="0" eb="2">
      <t>チホウ</t>
    </rPh>
    <rPh sb="2" eb="4">
      <t>ジョウヨ</t>
    </rPh>
    <rPh sb="4" eb="5">
      <t>ゼイ</t>
    </rPh>
    <phoneticPr fontId="3"/>
  </si>
  <si>
    <t>地方消費税交付金</t>
    <rPh sb="0" eb="2">
      <t>チホウ</t>
    </rPh>
    <rPh sb="2" eb="5">
      <t>ショウヒゼイ</t>
    </rPh>
    <rPh sb="5" eb="8">
      <t>コウフキン</t>
    </rPh>
    <phoneticPr fontId="3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</si>
  <si>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3"/>
  </si>
  <si>
    <t>国有提供施設等所在市町村助成交付金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9" eb="12">
      <t>シチョウソン</t>
    </rPh>
    <rPh sb="12" eb="14">
      <t>ジョセイ</t>
    </rPh>
    <rPh sb="14" eb="17">
      <t>コウフキン</t>
    </rPh>
    <phoneticPr fontId="3"/>
  </si>
  <si>
    <t>地方交付税</t>
    <rPh sb="0" eb="2">
      <t>チホウ</t>
    </rPh>
    <rPh sb="2" eb="5">
      <t>コウフゼイ</t>
    </rPh>
    <phoneticPr fontId="3"/>
  </si>
  <si>
    <t>使用料及び手数料</t>
    <rPh sb="0" eb="3">
      <t>シヨウリョウ</t>
    </rPh>
    <rPh sb="3" eb="4">
      <t>オヨ</t>
    </rPh>
    <rPh sb="5" eb="8">
      <t>テスウリョウ</t>
    </rPh>
    <phoneticPr fontId="3"/>
  </si>
  <si>
    <t>国庫支出金</t>
    <rPh sb="0" eb="2">
      <t>コッコ</t>
    </rPh>
    <rPh sb="2" eb="5">
      <t>シシュツキン</t>
    </rPh>
    <phoneticPr fontId="3"/>
  </si>
  <si>
    <t>財産収入</t>
    <rPh sb="0" eb="2">
      <t>ザイサン</t>
    </rPh>
    <rPh sb="2" eb="4">
      <t>シュウニュウ</t>
    </rPh>
    <phoneticPr fontId="3"/>
  </si>
  <si>
    <t>諸収入</t>
    <rPh sb="0" eb="1">
      <t>ショ</t>
    </rPh>
    <rPh sb="1" eb="3">
      <t>シュウニュウ</t>
    </rPh>
    <phoneticPr fontId="3"/>
  </si>
  <si>
    <t>寄附金</t>
    <rPh sb="0" eb="3">
      <t>キフキン</t>
    </rPh>
    <phoneticPr fontId="3"/>
  </si>
  <si>
    <t>資本的収支</t>
    <rPh sb="0" eb="2">
      <t>シホン</t>
    </rPh>
    <rPh sb="2" eb="3">
      <t>シュウエキテキ</t>
    </rPh>
    <rPh sb="3" eb="5">
      <t>シュウシ</t>
    </rPh>
    <phoneticPr fontId="3"/>
  </si>
  <si>
    <t>１．一般会計決算額の推移（歳入）</t>
    <rPh sb="2" eb="4">
      <t>イッパン</t>
    </rPh>
    <rPh sb="4" eb="6">
      <t>カイケイ</t>
    </rPh>
    <rPh sb="6" eb="8">
      <t>ケッサン</t>
    </rPh>
    <rPh sb="8" eb="9">
      <t>ガク</t>
    </rPh>
    <rPh sb="10" eb="12">
      <t>スイイ</t>
    </rPh>
    <rPh sb="13" eb="15">
      <t>サイニュウ</t>
    </rPh>
    <phoneticPr fontId="3"/>
  </si>
  <si>
    <t>２．一般会計決算額の推移（歳出）</t>
    <rPh sb="2" eb="4">
      <t>イッパン</t>
    </rPh>
    <rPh sb="4" eb="6">
      <t>カイケイ</t>
    </rPh>
    <rPh sb="6" eb="8">
      <t>ケッサン</t>
    </rPh>
    <rPh sb="8" eb="9">
      <t>ガク</t>
    </rPh>
    <rPh sb="10" eb="12">
      <t>スイイ</t>
    </rPh>
    <rPh sb="13" eb="15">
      <t>サイシュツ</t>
    </rPh>
    <phoneticPr fontId="3"/>
  </si>
  <si>
    <t>３．国民健康保険特別会計決算額の推移</t>
    <rPh sb="2" eb="4">
      <t>コクミン</t>
    </rPh>
    <rPh sb="4" eb="6">
      <t>ケンコウ</t>
    </rPh>
    <rPh sb="6" eb="8">
      <t>ホケン</t>
    </rPh>
    <rPh sb="8" eb="10">
      <t>トクベツ</t>
    </rPh>
    <rPh sb="10" eb="12">
      <t>カイケイ</t>
    </rPh>
    <rPh sb="12" eb="14">
      <t>ケッサン</t>
    </rPh>
    <rPh sb="14" eb="15">
      <t>ガク</t>
    </rPh>
    <rPh sb="16" eb="18">
      <t>スイイ</t>
    </rPh>
    <phoneticPr fontId="3"/>
  </si>
  <si>
    <t>収　　　　　入</t>
    <rPh sb="0" eb="7">
      <t>シュウニュウ</t>
    </rPh>
    <phoneticPr fontId="3"/>
  </si>
  <si>
    <t>支　　　　　出</t>
    <rPh sb="0" eb="7">
      <t>シシュツ</t>
    </rPh>
    <phoneticPr fontId="3"/>
  </si>
  <si>
    <t>使用料及び手数料</t>
    <rPh sb="0" eb="3">
      <t>シヨウリョウ</t>
    </rPh>
    <rPh sb="3" eb="4">
      <t>オヨ</t>
    </rPh>
    <rPh sb="5" eb="8">
      <t>テスウリョウ</t>
    </rPh>
    <phoneticPr fontId="3"/>
  </si>
  <si>
    <t>-</t>
  </si>
  <si>
    <t>配当割交付金</t>
    <rPh sb="0" eb="2">
      <t>ハイトウ</t>
    </rPh>
    <rPh sb="2" eb="3">
      <t>ワリ</t>
    </rPh>
    <rPh sb="3" eb="6">
      <t>コウフキン</t>
    </rPh>
    <phoneticPr fontId="3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</si>
  <si>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3"/>
  </si>
  <si>
    <t>資本的収支</t>
    <rPh sb="0" eb="2">
      <t>シホン</t>
    </rPh>
    <rPh sb="2" eb="3">
      <t>シュウエキテキ</t>
    </rPh>
    <rPh sb="3" eb="5">
      <t>シュウシ</t>
    </rPh>
    <phoneticPr fontId="3"/>
  </si>
  <si>
    <t>後期高齢者医療広域連合納付金</t>
    <rPh sb="0" eb="2">
      <t>コウキ</t>
    </rPh>
    <rPh sb="2" eb="5">
      <t>コウレイシャ</t>
    </rPh>
    <rPh sb="5" eb="7">
      <t>イリョウ</t>
    </rPh>
    <rPh sb="7" eb="9">
      <t>コウイキ</t>
    </rPh>
    <rPh sb="9" eb="11">
      <t>レンゴウ</t>
    </rPh>
    <rPh sb="11" eb="14">
      <t>ノウフキン</t>
    </rPh>
    <phoneticPr fontId="3"/>
  </si>
  <si>
    <t>諸支出金</t>
    <rPh sb="0" eb="1">
      <t>ショ</t>
    </rPh>
    <rPh sb="1" eb="4">
      <t>シシュツキン</t>
    </rPh>
    <phoneticPr fontId="3"/>
  </si>
  <si>
    <t>資料：市上下水道局管理課</t>
    <rPh sb="0" eb="2">
      <t>シリョウ</t>
    </rPh>
    <rPh sb="3" eb="4">
      <t>シ</t>
    </rPh>
    <rPh sb="4" eb="6">
      <t>ジョウゲ</t>
    </rPh>
    <rPh sb="6" eb="9">
      <t>スイドウキョク</t>
    </rPh>
    <rPh sb="9" eb="12">
      <t>カンリカ</t>
    </rPh>
    <phoneticPr fontId="3"/>
  </si>
  <si>
    <t>（単位：千円，％）</t>
    <rPh sb="1" eb="3">
      <t>タンイ</t>
    </rPh>
    <rPh sb="4" eb="6">
      <t>センエン</t>
    </rPh>
    <phoneticPr fontId="3"/>
  </si>
  <si>
    <t>事業費</t>
    <rPh sb="0" eb="3">
      <t>ジギョウヒ</t>
    </rPh>
    <phoneticPr fontId="3"/>
  </si>
  <si>
    <t>予備費</t>
    <rPh sb="0" eb="3">
      <t>ヨビヒ</t>
    </rPh>
    <phoneticPr fontId="3"/>
  </si>
  <si>
    <t>４．後期高齢者医療特別会計決算額の推移</t>
    <phoneticPr fontId="3"/>
  </si>
  <si>
    <t>５．農業集落排水特別会計決算額の推移</t>
    <rPh sb="2" eb="4">
      <t>ノウギョウ</t>
    </rPh>
    <rPh sb="4" eb="6">
      <t>シュウラク</t>
    </rPh>
    <rPh sb="6" eb="8">
      <t>ハイスイ</t>
    </rPh>
    <rPh sb="8" eb="10">
      <t>トクベツ</t>
    </rPh>
    <rPh sb="10" eb="12">
      <t>カイケイ</t>
    </rPh>
    <rPh sb="12" eb="14">
      <t>ケッサン</t>
    </rPh>
    <rPh sb="14" eb="15">
      <t>ガク</t>
    </rPh>
    <rPh sb="16" eb="18">
      <t>スイイ</t>
    </rPh>
    <phoneticPr fontId="3"/>
  </si>
  <si>
    <t>６．産業団地造成特別会計決算額の推移</t>
    <rPh sb="2" eb="4">
      <t>サンギョウ</t>
    </rPh>
    <rPh sb="4" eb="6">
      <t>ダンチ</t>
    </rPh>
    <rPh sb="6" eb="8">
      <t>ゾウセイ</t>
    </rPh>
    <rPh sb="8" eb="10">
      <t>トクベツ</t>
    </rPh>
    <rPh sb="10" eb="12">
      <t>カイケイ</t>
    </rPh>
    <rPh sb="12" eb="14">
      <t>ケッサン</t>
    </rPh>
    <rPh sb="14" eb="15">
      <t>ガク</t>
    </rPh>
    <rPh sb="16" eb="18">
      <t>スイイ</t>
    </rPh>
    <phoneticPr fontId="3"/>
  </si>
  <si>
    <t>７．水道事業会計決算額の推移</t>
    <rPh sb="2" eb="4">
      <t>スイドウ</t>
    </rPh>
    <rPh sb="4" eb="6">
      <t>ジギョウ</t>
    </rPh>
    <rPh sb="6" eb="8">
      <t>カイケイ</t>
    </rPh>
    <rPh sb="8" eb="10">
      <t>ケッサン</t>
    </rPh>
    <rPh sb="10" eb="11">
      <t>ガク</t>
    </rPh>
    <rPh sb="12" eb="14">
      <t>スイイ</t>
    </rPh>
    <phoneticPr fontId="3"/>
  </si>
  <si>
    <t>８．下水道事業会計決算額の推移</t>
    <rPh sb="2" eb="5">
      <t>ゲスイドウ</t>
    </rPh>
    <rPh sb="5" eb="7">
      <t>ジギョウ</t>
    </rPh>
    <rPh sb="7" eb="9">
      <t>カイケイ</t>
    </rPh>
    <rPh sb="9" eb="11">
      <t>ケッサン</t>
    </rPh>
    <rPh sb="11" eb="12">
      <t>ガク</t>
    </rPh>
    <rPh sb="13" eb="15">
      <t>スイイ</t>
    </rPh>
    <phoneticPr fontId="3"/>
  </si>
  <si>
    <t>資料：市商工振興課</t>
    <rPh sb="0" eb="2">
      <t>シリョウ</t>
    </rPh>
    <rPh sb="3" eb="4">
      <t>シ</t>
    </rPh>
    <rPh sb="4" eb="6">
      <t>ショウコウ</t>
    </rPh>
    <rPh sb="6" eb="8">
      <t>シンコウ</t>
    </rPh>
    <rPh sb="8" eb="9">
      <t>カ</t>
    </rPh>
    <phoneticPr fontId="3"/>
  </si>
  <si>
    <t>資料：市国保年金課</t>
    <rPh sb="0" eb="2">
      <t>シリョウ</t>
    </rPh>
    <rPh sb="3" eb="4">
      <t>シ</t>
    </rPh>
    <rPh sb="4" eb="6">
      <t>コクホ</t>
    </rPh>
    <rPh sb="6" eb="8">
      <t>ネンキン</t>
    </rPh>
    <rPh sb="8" eb="9">
      <t>カ</t>
    </rPh>
    <phoneticPr fontId="3"/>
  </si>
  <si>
    <t>平成26年度</t>
    <rPh sb="0" eb="2">
      <t>ヘイセイ</t>
    </rPh>
    <rPh sb="4" eb="5">
      <t>ネン</t>
    </rPh>
    <rPh sb="5" eb="6">
      <t>ド</t>
    </rPh>
    <phoneticPr fontId="3"/>
  </si>
  <si>
    <t>平成27年度</t>
    <rPh sb="0" eb="2">
      <t>ヘイセイ</t>
    </rPh>
    <rPh sb="4" eb="5">
      <t>ネン</t>
    </rPh>
    <rPh sb="5" eb="6">
      <t>ド</t>
    </rPh>
    <phoneticPr fontId="3"/>
  </si>
  <si>
    <t>平成28年度</t>
    <rPh sb="0" eb="2">
      <t>ヘイセイ</t>
    </rPh>
    <rPh sb="4" eb="5">
      <t>ネン</t>
    </rPh>
    <rPh sb="5" eb="6">
      <t>ド</t>
    </rPh>
    <phoneticPr fontId="3"/>
  </si>
  <si>
    <t>後期高齢者
医療保険料</t>
    <rPh sb="0" eb="2">
      <t>コウキ</t>
    </rPh>
    <rPh sb="2" eb="5">
      <t>コウレイシャ</t>
    </rPh>
    <rPh sb="6" eb="8">
      <t>イリョウ</t>
    </rPh>
    <rPh sb="8" eb="10">
      <t>ホケン</t>
    </rPh>
    <rPh sb="10" eb="11">
      <t>リョウ</t>
    </rPh>
    <phoneticPr fontId="3"/>
  </si>
  <si>
    <t>使用料及び
手数料</t>
    <rPh sb="0" eb="3">
      <t>シヨウリョウ</t>
    </rPh>
    <rPh sb="3" eb="4">
      <t>オヨ</t>
    </rPh>
    <rPh sb="6" eb="9">
      <t>テスウリョウ</t>
    </rPh>
    <phoneticPr fontId="3"/>
  </si>
  <si>
    <t>農業集落
排水費</t>
    <rPh sb="0" eb="2">
      <t>ノウギョウ</t>
    </rPh>
    <rPh sb="2" eb="4">
      <t>シュウラク</t>
    </rPh>
    <rPh sb="5" eb="7">
      <t>ハイスイ</t>
    </rPh>
    <rPh sb="7" eb="8">
      <t>ヒ</t>
    </rPh>
    <phoneticPr fontId="3"/>
  </si>
  <si>
    <t>資料：市上下水道局管理課</t>
    <rPh sb="0" eb="2">
      <t>シリョウ</t>
    </rPh>
    <rPh sb="3" eb="4">
      <t>シ</t>
    </rPh>
    <rPh sb="4" eb="6">
      <t>ジョウゲ</t>
    </rPh>
    <rPh sb="6" eb="9">
      <t>スイドウキョク</t>
    </rPh>
    <rPh sb="9" eb="11">
      <t>カンリ</t>
    </rPh>
    <rPh sb="11" eb="12">
      <t>カ</t>
    </rPh>
    <phoneticPr fontId="3"/>
  </si>
  <si>
    <t>県支出金</t>
    <rPh sb="0" eb="1">
      <t>ケン</t>
    </rPh>
    <rPh sb="1" eb="3">
      <t>シシュツ</t>
    </rPh>
    <rPh sb="3" eb="4">
      <t>キン</t>
    </rPh>
    <phoneticPr fontId="3"/>
  </si>
  <si>
    <t>平成29年度</t>
    <rPh sb="0" eb="2">
      <t>ヘイセイ</t>
    </rPh>
    <rPh sb="4" eb="5">
      <t>ネン</t>
    </rPh>
    <rPh sb="5" eb="6">
      <t>ド</t>
    </rPh>
    <phoneticPr fontId="3"/>
  </si>
  <si>
    <t>-</t>
    <phoneticPr fontId="3"/>
  </si>
  <si>
    <t>諸支出金</t>
    <rPh sb="0" eb="1">
      <t>ショ</t>
    </rPh>
    <rPh sb="1" eb="3">
      <t>シシュツ</t>
    </rPh>
    <rPh sb="3" eb="4">
      <t>キン</t>
    </rPh>
    <phoneticPr fontId="3"/>
  </si>
  <si>
    <t>平成30年度</t>
    <rPh sb="0" eb="2">
      <t>ヘイセイ</t>
    </rPh>
    <rPh sb="4" eb="5">
      <t>ネン</t>
    </rPh>
    <rPh sb="5" eb="6">
      <t>ド</t>
    </rPh>
    <phoneticPr fontId="3"/>
  </si>
  <si>
    <t>-</t>
    <phoneticPr fontId="3"/>
  </si>
  <si>
    <t>令和元年度</t>
    <rPh sb="0" eb="2">
      <t>レイワ</t>
    </rPh>
    <rPh sb="2" eb="3">
      <t>ガン</t>
    </rPh>
    <rPh sb="3" eb="5">
      <t>ネンド</t>
    </rPh>
    <phoneticPr fontId="3"/>
  </si>
  <si>
    <t>-</t>
    <phoneticPr fontId="3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</si>
  <si>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3"/>
  </si>
  <si>
    <t>令和元年度</t>
    <rPh sb="0" eb="3">
      <t>レイワガン</t>
    </rPh>
    <rPh sb="3" eb="4">
      <t>ネン</t>
    </rPh>
    <rPh sb="4" eb="5">
      <t>ド</t>
    </rPh>
    <phoneticPr fontId="3"/>
  </si>
  <si>
    <t>令和2年度</t>
    <rPh sb="0" eb="2">
      <t>レイワ</t>
    </rPh>
    <rPh sb="3" eb="5">
      <t>ネンド</t>
    </rPh>
    <phoneticPr fontId="3"/>
  </si>
  <si>
    <t>※令和2年4月1日を以て下水道事業へ統合されたため、以降データなし</t>
    <rPh sb="1" eb="3">
      <t>レイワ</t>
    </rPh>
    <rPh sb="4" eb="5">
      <t>ネン</t>
    </rPh>
    <rPh sb="6" eb="7">
      <t>ガツ</t>
    </rPh>
    <rPh sb="8" eb="9">
      <t>ニチ</t>
    </rPh>
    <rPh sb="10" eb="11">
      <t>モッ</t>
    </rPh>
    <rPh sb="12" eb="15">
      <t>ゲスイドウ</t>
    </rPh>
    <rPh sb="15" eb="17">
      <t>ジギョウ</t>
    </rPh>
    <rPh sb="18" eb="20">
      <t>トウゴウ</t>
    </rPh>
    <rPh sb="26" eb="28">
      <t>イコウ</t>
    </rPh>
    <phoneticPr fontId="3"/>
  </si>
  <si>
    <t>株式等譲渡所得割交付金</t>
  </si>
  <si>
    <t>令和3年度</t>
    <rPh sb="0" eb="2">
      <t>レイワ</t>
    </rPh>
    <rPh sb="3" eb="5">
      <t>ネンド</t>
    </rPh>
    <phoneticPr fontId="3"/>
  </si>
  <si>
    <t>令和4年度</t>
    <rPh sb="0" eb="2">
      <t>レイワ</t>
    </rPh>
    <rPh sb="3" eb="5">
      <t>ネンド</t>
    </rPh>
    <phoneticPr fontId="3"/>
  </si>
  <si>
    <t>使用料及び手数料</t>
    <rPh sb="0" eb="3">
      <t>シヨウリョウ</t>
    </rPh>
    <rPh sb="3" eb="4">
      <t>オヨ</t>
    </rPh>
    <rPh sb="5" eb="8">
      <t>テスウリョウ</t>
    </rPh>
    <phoneticPr fontId="3"/>
  </si>
  <si>
    <t>令和5年度</t>
    <rPh sb="0" eb="2">
      <t>レイワ</t>
    </rPh>
    <rPh sb="3" eb="5">
      <t>ネンド</t>
    </rPh>
    <phoneticPr fontId="3"/>
  </si>
  <si>
    <t>令和6年度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</si>
</sst>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,##0.0;[Red]\-#,##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0" xfId="1" applyFont="1" applyAlignment="1">
      <alignment vertical="center"/>
    </xf>
    <xf numFmtId="0" fontId="0" fillId="0" borderId="0" xfId="0" applyAlignment="1">
      <alignment vertical="center"/>
    </xf>
    <xf numFmtId="38" fontId="0" fillId="0" borderId="3" xfId="1" applyFont="1" applyBorder="1" applyAlignment="1">
      <alignment horizontal="center" vertical="center"/>
    </xf>
    <xf numFmtId="0" fontId="6" fillId="0" borderId="0" xfId="0" applyFont="1">
      <alignment vertical="center"/>
    </xf>
    <xf numFmtId="38" fontId="6" fillId="0" borderId="0" xfId="1" applyFont="1">
      <alignment vertical="center"/>
    </xf>
    <xf numFmtId="0" fontId="6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38" fontId="1" fillId="0" borderId="3" xfId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2" fillId="0" borderId="0" xfId="1" applyAlignment="1">
      <alignment vertical="center"/>
    </xf>
    <xf numFmtId="38" fontId="0" fillId="0" borderId="5" xfId="1" applyFont="1" applyFill="1" applyBorder="1" applyAlignment="1">
      <alignment horizontal="right" vertical="center"/>
    </xf>
    <xf numFmtId="178" fontId="0" fillId="0" borderId="7" xfId="1" applyNumberFormat="1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38" fontId="2" fillId="0" borderId="0" xfId="1" applyFont="1" applyFill="1" applyAlignment="1">
      <alignment horizontal="right" vertical="center"/>
    </xf>
    <xf numFmtId="38" fontId="0" fillId="0" borderId="4" xfId="1" applyFont="1" applyFill="1" applyBorder="1">
      <alignment vertical="center"/>
    </xf>
    <xf numFmtId="38" fontId="1" fillId="0" borderId="4" xfId="1" applyFont="1" applyFill="1" applyBorder="1">
      <alignment vertical="center"/>
    </xf>
    <xf numFmtId="38" fontId="7" fillId="0" borderId="4" xfId="1" applyFont="1" applyFill="1" applyBorder="1">
      <alignment vertical="center"/>
    </xf>
    <xf numFmtId="38" fontId="0" fillId="0" borderId="5" xfId="1" applyFont="1" applyFill="1" applyBorder="1">
      <alignment vertical="center"/>
    </xf>
    <xf numFmtId="38" fontId="1" fillId="0" borderId="5" xfId="1" applyFont="1" applyFill="1" applyBorder="1">
      <alignment vertical="center"/>
    </xf>
    <xf numFmtId="38" fontId="7" fillId="0" borderId="5" xfId="1" applyFont="1" applyFill="1" applyBorder="1">
      <alignment vertical="center"/>
    </xf>
    <xf numFmtId="38" fontId="7" fillId="0" borderId="5" xfId="1" applyFont="1" applyFill="1" applyBorder="1" applyAlignment="1">
      <alignment horizontal="right" vertical="center"/>
    </xf>
    <xf numFmtId="38" fontId="0" fillId="0" borderId="6" xfId="1" applyFont="1" applyFill="1" applyBorder="1">
      <alignment vertical="center"/>
    </xf>
    <xf numFmtId="38" fontId="1" fillId="0" borderId="6" xfId="1" applyFont="1" applyFill="1" applyBorder="1">
      <alignment vertical="center"/>
    </xf>
    <xf numFmtId="38" fontId="7" fillId="0" borderId="6" xfId="1" applyFont="1" applyFill="1" applyBorder="1">
      <alignment vertical="center"/>
    </xf>
    <xf numFmtId="38" fontId="0" fillId="0" borderId="7" xfId="1" applyFont="1" applyFill="1" applyBorder="1">
      <alignment vertical="center"/>
    </xf>
    <xf numFmtId="38" fontId="1" fillId="0" borderId="7" xfId="1" applyFont="1" applyFill="1" applyBorder="1">
      <alignment vertical="center"/>
    </xf>
    <xf numFmtId="38" fontId="7" fillId="0" borderId="7" xfId="1" applyFont="1" applyFill="1" applyBorder="1">
      <alignment vertical="center"/>
    </xf>
    <xf numFmtId="178" fontId="7" fillId="0" borderId="7" xfId="1" applyNumberFormat="1" applyFont="1" applyFill="1" applyBorder="1">
      <alignment vertical="center"/>
    </xf>
    <xf numFmtId="38" fontId="0" fillId="0" borderId="3" xfId="1" applyFont="1" applyFill="1" applyBorder="1" applyAlignment="1">
      <alignment vertical="center"/>
    </xf>
    <xf numFmtId="38" fontId="1" fillId="0" borderId="3" xfId="1" applyFont="1" applyFill="1" applyBorder="1" applyAlignment="1">
      <alignment vertical="center"/>
    </xf>
    <xf numFmtId="38" fontId="1" fillId="0" borderId="3" xfId="1" applyFont="1" applyFill="1" applyBorder="1" applyAlignment="1">
      <alignment horizontal="right" vertical="center"/>
    </xf>
    <xf numFmtId="38" fontId="0" fillId="0" borderId="3" xfId="1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0" fillId="2" borderId="7" xfId="0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38" fontId="2" fillId="2" borderId="10" xfId="1" applyFont="1" applyFill="1" applyBorder="1" applyAlignment="1">
      <alignment horizontal="right" vertical="center"/>
    </xf>
    <xf numFmtId="38" fontId="2" fillId="2" borderId="7" xfId="1" applyFont="1" applyFill="1" applyBorder="1" applyAlignment="1">
      <alignment vertical="center"/>
    </xf>
    <xf numFmtId="38" fontId="2" fillId="2" borderId="4" xfId="1" applyFont="1" applyFill="1" applyBorder="1" applyAlignment="1">
      <alignment vertical="center"/>
    </xf>
    <xf numFmtId="38" fontId="2" fillId="2" borderId="5" xfId="1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38" fontId="2" fillId="2" borderId="10" xfId="1" applyFill="1" applyBorder="1" applyAlignment="1">
      <alignment horizontal="right" vertical="center"/>
    </xf>
    <xf numFmtId="38" fontId="2" fillId="2" borderId="7" xfId="1" applyFill="1" applyBorder="1" applyAlignment="1">
      <alignment vertical="center"/>
    </xf>
    <xf numFmtId="38" fontId="2" fillId="2" borderId="1" xfId="1" applyFont="1" applyFill="1" applyBorder="1" applyAlignment="1">
      <alignment horizontal="center" vertical="center"/>
    </xf>
    <xf numFmtId="178" fontId="8" fillId="0" borderId="4" xfId="1" applyNumberFormat="1" applyFont="1" applyFill="1" applyBorder="1">
      <alignment vertical="center"/>
    </xf>
    <xf numFmtId="178" fontId="8" fillId="0" borderId="5" xfId="1" applyNumberFormat="1" applyFont="1" applyFill="1" applyBorder="1">
      <alignment vertical="center"/>
    </xf>
    <xf numFmtId="178" fontId="8" fillId="0" borderId="6" xfId="1" applyNumberFormat="1" applyFont="1" applyFill="1" applyBorder="1">
      <alignment vertical="center"/>
    </xf>
    <xf numFmtId="178" fontId="8" fillId="0" borderId="7" xfId="1" applyNumberFormat="1" applyFont="1" applyFill="1" applyBorder="1">
      <alignment vertical="center"/>
    </xf>
    <xf numFmtId="178" fontId="1" fillId="0" borderId="4" xfId="1" applyNumberFormat="1" applyFont="1" applyFill="1" applyBorder="1">
      <alignment vertical="center"/>
    </xf>
    <xf numFmtId="178" fontId="1" fillId="0" borderId="5" xfId="1" applyNumberFormat="1" applyFont="1" applyFill="1" applyBorder="1">
      <alignment vertical="center"/>
    </xf>
    <xf numFmtId="178" fontId="1" fillId="0" borderId="6" xfId="1" applyNumberFormat="1" applyFont="1" applyFill="1" applyBorder="1">
      <alignment vertical="center"/>
    </xf>
    <xf numFmtId="178" fontId="1" fillId="0" borderId="7" xfId="1" applyNumberFormat="1" applyFont="1" applyFill="1" applyBorder="1">
      <alignment vertical="center"/>
    </xf>
    <xf numFmtId="38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8" fontId="0" fillId="0" borderId="4" xfId="1" applyNumberFormat="1" applyFont="1" applyFill="1" applyBorder="1">
      <alignment vertical="center"/>
    </xf>
    <xf numFmtId="178" fontId="0" fillId="0" borderId="5" xfId="1" applyNumberFormat="1" applyFont="1" applyFill="1" applyBorder="1">
      <alignment vertical="center"/>
    </xf>
    <xf numFmtId="178" fontId="0" fillId="0" borderId="5" xfId="1" applyNumberFormat="1" applyFont="1" applyFill="1" applyBorder="1" applyAlignment="1">
      <alignment horizontal="right" vertical="center"/>
    </xf>
    <xf numFmtId="178" fontId="0" fillId="0" borderId="6" xfId="1" applyNumberFormat="1" applyFont="1" applyFill="1" applyBorder="1">
      <alignment vertical="center"/>
    </xf>
    <xf numFmtId="38" fontId="1" fillId="0" borderId="8" xfId="1" applyFont="1" applyFill="1" applyBorder="1" applyAlignment="1">
      <alignment vertical="center"/>
    </xf>
    <xf numFmtId="38" fontId="1" fillId="0" borderId="9" xfId="1" applyFont="1" applyFill="1" applyBorder="1" applyAlignment="1">
      <alignment vertical="center"/>
    </xf>
    <xf numFmtId="38" fontId="8" fillId="0" borderId="7" xfId="1" applyFont="1" applyBorder="1" applyAlignment="1">
      <alignment horizontal="center" vertical="center"/>
    </xf>
    <xf numFmtId="38" fontId="8" fillId="0" borderId="7" xfId="1" applyFont="1" applyFill="1" applyBorder="1" applyAlignment="1">
      <alignment vertical="center"/>
    </xf>
    <xf numFmtId="38" fontId="8" fillId="0" borderId="15" xfId="1" applyFont="1" applyFill="1" applyBorder="1" applyAlignment="1">
      <alignment vertical="center"/>
    </xf>
    <xf numFmtId="38" fontId="8" fillId="0" borderId="16" xfId="1" applyFont="1" applyFill="1" applyBorder="1" applyAlignment="1">
      <alignment vertical="center"/>
    </xf>
    <xf numFmtId="38" fontId="8" fillId="0" borderId="7" xfId="1" applyFont="1" applyFill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38" fontId="1" fillId="2" borderId="1" xfId="1" applyFont="1" applyFill="1" applyBorder="1" applyAlignment="1">
      <alignment horizontal="center" vertical="center"/>
    </xf>
    <xf numFmtId="38" fontId="1" fillId="2" borderId="1" xfId="1" applyFont="1" applyFill="1" applyBorder="1" applyAlignment="1">
      <alignment horizontal="center" vertical="center" wrapText="1"/>
    </xf>
    <xf numFmtId="38" fontId="0" fillId="2" borderId="1" xfId="1" applyFont="1" applyFill="1" applyBorder="1" applyAlignment="1">
      <alignment horizontal="center" vertical="center" wrapText="1"/>
    </xf>
    <xf numFmtId="38" fontId="0" fillId="2" borderId="6" xfId="1" applyFont="1" applyFill="1" applyBorder="1" applyAlignment="1">
      <alignment vertical="center"/>
    </xf>
    <xf numFmtId="38" fontId="0" fillId="0" borderId="5" xfId="1" applyFont="1" applyFill="1" applyBorder="1" applyAlignment="1">
      <alignment horizontal="center" vertical="center"/>
    </xf>
    <xf numFmtId="178" fontId="0" fillId="0" borderId="5" xfId="1" applyNumberFormat="1" applyFont="1" applyFill="1" applyBorder="1" applyAlignment="1">
      <alignment horizontal="center" vertical="center"/>
    </xf>
    <xf numFmtId="38" fontId="1" fillId="0" borderId="0" xfId="1" applyFont="1" applyAlignment="1">
      <alignment vertical="center"/>
    </xf>
    <xf numFmtId="0" fontId="1" fillId="0" borderId="0" xfId="0" applyFont="1">
      <alignment vertical="center"/>
    </xf>
    <xf numFmtId="38" fontId="7" fillId="0" borderId="1" xfId="1" applyFont="1" applyFill="1" applyBorder="1" applyAlignment="1">
      <alignment horizontal="center" vertical="center"/>
    </xf>
    <xf numFmtId="38" fontId="1" fillId="0" borderId="7" xfId="1" applyFont="1" applyBorder="1" applyAlignment="1">
      <alignment horizontal="center" vertical="center"/>
    </xf>
    <xf numFmtId="38" fontId="1" fillId="0" borderId="7" xfId="1" applyFont="1" applyFill="1" applyBorder="1" applyAlignment="1">
      <alignment vertical="center"/>
    </xf>
    <xf numFmtId="38" fontId="1" fillId="0" borderId="7" xfId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38" fontId="1" fillId="0" borderId="0" xfId="1" applyFont="1">
      <alignment vertical="center"/>
    </xf>
    <xf numFmtId="0" fontId="1" fillId="0" borderId="0" xfId="0" applyFont="1" applyAlignment="1">
      <alignment horizontal="right" vertical="center"/>
    </xf>
    <xf numFmtId="38" fontId="1" fillId="0" borderId="0" xfId="1" applyFont="1" applyFill="1" applyAlignment="1">
      <alignment horizontal="right" vertical="center"/>
    </xf>
    <xf numFmtId="38" fontId="0" fillId="0" borderId="7" xfId="1" applyFont="1" applyFill="1" applyBorder="1" applyAlignment="1">
      <alignment horizontal="right" vertical="center"/>
    </xf>
    <xf numFmtId="38" fontId="7" fillId="2" borderId="1" xfId="1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right" vertical="center"/>
    </xf>
    <xf numFmtId="38" fontId="0" fillId="0" borderId="0" xfId="1" applyFont="1" applyFill="1" applyBorder="1" applyAlignment="1">
      <alignment vertical="center"/>
    </xf>
    <xf numFmtId="38" fontId="1" fillId="2" borderId="1" xfId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right" vertical="center"/>
    </xf>
    <xf numFmtId="178" fontId="0" fillId="0" borderId="0" xfId="0" applyNumberFormat="1">
      <alignment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38" fontId="1" fillId="2" borderId="11" xfId="1" applyFont="1" applyFill="1" applyBorder="1" applyAlignment="1">
      <alignment horizontal="center" vertical="center"/>
    </xf>
    <xf numFmtId="38" fontId="1" fillId="2" borderId="14" xfId="1" applyFont="1" applyFill="1" applyBorder="1" applyAlignment="1">
      <alignment horizontal="center" vertical="center"/>
    </xf>
    <xf numFmtId="38" fontId="7" fillId="2" borderId="1" xfId="1" applyFont="1" applyFill="1" applyBorder="1" applyAlignment="1">
      <alignment horizontal="center" vertical="center"/>
    </xf>
    <xf numFmtId="38" fontId="9" fillId="2" borderId="1" xfId="1" applyFont="1" applyFill="1" applyBorder="1" applyAlignment="1">
      <alignment horizontal="center" vertical="center"/>
    </xf>
    <xf numFmtId="38" fontId="1" fillId="2" borderId="1" xfId="1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38" fontId="2" fillId="2" borderId="11" xfId="1" applyFont="1" applyFill="1" applyBorder="1" applyAlignment="1">
      <alignment horizontal="center" vertical="center"/>
    </xf>
    <xf numFmtId="38" fontId="2" fillId="2" borderId="17" xfId="1" applyFont="1" applyFill="1" applyBorder="1" applyAlignment="1">
      <alignment horizontal="center" vertical="center"/>
    </xf>
    <xf numFmtId="38" fontId="2" fillId="2" borderId="14" xfId="1" applyFont="1" applyFill="1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colors>
    <mruColors>
      <color rgb="FFCCECFF"/>
      <color rgb="FF99CCFF"/>
      <color rgb="FF66CC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033" name="Line 4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233362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057" name="Line 1026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10668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105" name="Line 1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74295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6161" name="Line 1">
          <a:extLst>
            <a:ext uri="{FF2B5EF4-FFF2-40B4-BE49-F238E27FC236}">
              <a16:creationId xmlns:a16="http://schemas.microsoft.com/office/drawing/2014/main" id="{00000000-0008-0000-0400-00001118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6858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6162" name="Line 1">
          <a:extLst>
            <a:ext uri="{FF2B5EF4-FFF2-40B4-BE49-F238E27FC236}">
              <a16:creationId xmlns:a16="http://schemas.microsoft.com/office/drawing/2014/main" id="{00000000-0008-0000-0400-00001218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6858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7177" name="Line 2">
          <a:extLst>
            <a:ext uri="{FF2B5EF4-FFF2-40B4-BE49-F238E27FC236}">
              <a16:creationId xmlns:a16="http://schemas.microsoft.com/office/drawing/2014/main" id="{00000000-0008-0000-0500-0000091C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6858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5602" name="Line 2">
          <a:extLst>
            <a:ext uri="{FF2B5EF4-FFF2-40B4-BE49-F238E27FC236}">
              <a16:creationId xmlns:a16="http://schemas.microsoft.com/office/drawing/2014/main" id="{00000000-0008-0000-0600-00000264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6858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8201" name="Line 1">
          <a:extLst>
            <a:ext uri="{FF2B5EF4-FFF2-40B4-BE49-F238E27FC236}">
              <a16:creationId xmlns:a16="http://schemas.microsoft.com/office/drawing/2014/main" id="{00000000-0008-0000-0700-00000920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6858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9225" name="Line 1">
          <a:extLst>
            <a:ext uri="{FF2B5EF4-FFF2-40B4-BE49-F238E27FC236}">
              <a16:creationId xmlns:a16="http://schemas.microsoft.com/office/drawing/2014/main" id="{00000000-0008-0000-0800-00000924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6858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6"/>
  <sheetViews>
    <sheetView tabSelected="1" zoomScale="90" zoomScaleNormal="90" workbookViewId="0">
      <selection activeCell="M31" sqref="M31"/>
    </sheetView>
  </sheetViews>
  <sheetFormatPr defaultRowHeight="13" x14ac:dyDescent="0.2"/>
  <cols>
    <col min="1" max="1" width="4.08984375" customWidth="1"/>
    <col min="2" max="2" width="30.6328125" customWidth="1"/>
    <col min="3" max="3" width="12.36328125" style="13" bestFit="1" customWidth="1"/>
    <col min="4" max="4" width="7.08984375" customWidth="1"/>
    <col min="5" max="5" width="12.36328125" bestFit="1" customWidth="1"/>
    <col min="6" max="6" width="7.08984375" customWidth="1"/>
    <col min="7" max="7" width="12.1796875" bestFit="1" customWidth="1"/>
    <col min="8" max="8" width="7.08984375" customWidth="1"/>
    <col min="9" max="9" width="11.36328125" style="96" bestFit="1" customWidth="1"/>
    <col min="10" max="10" width="7.08984375" style="96" customWidth="1"/>
    <col min="11" max="11" width="11.36328125" bestFit="1" customWidth="1"/>
    <col min="12" max="12" width="7.08984375" customWidth="1"/>
    <col min="13" max="13" width="11.81640625" customWidth="1"/>
    <col min="14" max="14" width="7.08984375" customWidth="1"/>
  </cols>
  <sheetData>
    <row r="1" spans="2:14" x14ac:dyDescent="0.2">
      <c r="B1" s="5" t="s">
        <v>63</v>
      </c>
    </row>
    <row r="2" spans="2:14" x14ac:dyDescent="0.2">
      <c r="J2" s="37"/>
      <c r="L2" s="9"/>
      <c r="N2" s="9" t="s">
        <v>76</v>
      </c>
    </row>
    <row r="3" spans="2:14" x14ac:dyDescent="0.2">
      <c r="B3" s="38" t="s">
        <v>40</v>
      </c>
      <c r="C3" s="111" t="s">
        <v>99</v>
      </c>
      <c r="D3" s="112"/>
      <c r="E3" s="111" t="s">
        <v>103</v>
      </c>
      <c r="F3" s="112"/>
      <c r="G3" s="111" t="s">
        <v>106</v>
      </c>
      <c r="H3" s="112"/>
      <c r="I3" s="111" t="s">
        <v>107</v>
      </c>
      <c r="J3" s="112"/>
      <c r="K3" s="109" t="s">
        <v>109</v>
      </c>
      <c r="L3" s="110"/>
      <c r="M3" s="107" t="s">
        <v>110</v>
      </c>
      <c r="N3" s="108"/>
    </row>
    <row r="4" spans="2:14" x14ac:dyDescent="0.2">
      <c r="B4" s="39" t="s">
        <v>39</v>
      </c>
      <c r="C4" s="12" t="s">
        <v>2</v>
      </c>
      <c r="D4" s="17" t="s">
        <v>3</v>
      </c>
      <c r="E4" s="12" t="s">
        <v>2</v>
      </c>
      <c r="F4" s="17" t="s">
        <v>3</v>
      </c>
      <c r="G4" s="12" t="s">
        <v>2</v>
      </c>
      <c r="H4" s="17" t="s">
        <v>3</v>
      </c>
      <c r="I4" s="12" t="s">
        <v>2</v>
      </c>
      <c r="J4" s="17" t="s">
        <v>3</v>
      </c>
      <c r="K4" s="12" t="s">
        <v>2</v>
      </c>
      <c r="L4" s="17" t="s">
        <v>3</v>
      </c>
      <c r="M4" s="91" t="s">
        <v>2</v>
      </c>
      <c r="N4" s="11" t="s">
        <v>3</v>
      </c>
    </row>
    <row r="5" spans="2:14" x14ac:dyDescent="0.2">
      <c r="B5" s="40" t="s">
        <v>51</v>
      </c>
      <c r="C5" s="19">
        <v>13366015</v>
      </c>
      <c r="D5" s="70">
        <v>48.5</v>
      </c>
      <c r="E5" s="19">
        <v>13125524</v>
      </c>
      <c r="F5" s="70">
        <v>35.1</v>
      </c>
      <c r="G5" s="19">
        <v>13131326</v>
      </c>
      <c r="H5" s="70">
        <v>37.299999999999997</v>
      </c>
      <c r="I5" s="19">
        <v>13776358</v>
      </c>
      <c r="J5" s="70">
        <v>36.60814865158175</v>
      </c>
      <c r="K5" s="19">
        <v>13916254</v>
      </c>
      <c r="L5" s="70">
        <v>39.28517973601496</v>
      </c>
      <c r="M5" s="21">
        <v>13872728</v>
      </c>
      <c r="N5" s="60">
        <f>M5/$M$29*100</f>
        <v>39.948951420972875</v>
      </c>
    </row>
    <row r="6" spans="2:14" x14ac:dyDescent="0.2">
      <c r="B6" s="41" t="s">
        <v>52</v>
      </c>
      <c r="C6" s="22">
        <v>237206</v>
      </c>
      <c r="D6" s="71">
        <v>0.9</v>
      </c>
      <c r="E6" s="22">
        <v>238701</v>
      </c>
      <c r="F6" s="71">
        <v>0.6</v>
      </c>
      <c r="G6" s="22">
        <v>244864</v>
      </c>
      <c r="H6" s="71">
        <v>0.7</v>
      </c>
      <c r="I6" s="22">
        <v>244595</v>
      </c>
      <c r="J6" s="71">
        <v>0.64996642214391054</v>
      </c>
      <c r="K6" s="22">
        <v>246838</v>
      </c>
      <c r="L6" s="71">
        <v>0.69681648493038861</v>
      </c>
      <c r="M6" s="24">
        <v>247579</v>
      </c>
      <c r="N6" s="61">
        <f t="shared" ref="N6:N28" si="0">M6/$M$29*100</f>
        <v>0.71294711781655651</v>
      </c>
    </row>
    <row r="7" spans="2:14" x14ac:dyDescent="0.2">
      <c r="B7" s="41" t="s">
        <v>41</v>
      </c>
      <c r="C7" s="22">
        <v>8417</v>
      </c>
      <c r="D7" s="71">
        <v>0</v>
      </c>
      <c r="E7" s="22">
        <v>9032</v>
      </c>
      <c r="F7" s="71">
        <v>0</v>
      </c>
      <c r="G7" s="22">
        <v>7750</v>
      </c>
      <c r="H7" s="71">
        <v>0</v>
      </c>
      <c r="I7" s="22">
        <v>4020</v>
      </c>
      <c r="J7" s="71">
        <v>1.0682413855632863E-2</v>
      </c>
      <c r="K7" s="22">
        <v>3339</v>
      </c>
      <c r="L7" s="71">
        <v>9.4258997528037323E-3</v>
      </c>
      <c r="M7" s="24">
        <v>3932</v>
      </c>
      <c r="N7" s="61">
        <f t="shared" si="0"/>
        <v>1.1322883068655662E-2</v>
      </c>
    </row>
    <row r="8" spans="2:14" x14ac:dyDescent="0.2">
      <c r="B8" s="41" t="s">
        <v>70</v>
      </c>
      <c r="C8" s="15">
        <v>26618</v>
      </c>
      <c r="D8" s="72">
        <v>0.1</v>
      </c>
      <c r="E8" s="15">
        <v>23304</v>
      </c>
      <c r="F8" s="72">
        <v>0.1</v>
      </c>
      <c r="G8" s="15">
        <v>40276</v>
      </c>
      <c r="H8" s="72">
        <v>0.1</v>
      </c>
      <c r="I8" s="15">
        <v>32486</v>
      </c>
      <c r="J8" s="72">
        <v>8.6325596147783387E-2</v>
      </c>
      <c r="K8" s="15">
        <v>38715</v>
      </c>
      <c r="L8" s="72">
        <v>0.10929131743929216</v>
      </c>
      <c r="M8" s="25">
        <v>60318</v>
      </c>
      <c r="N8" s="61">
        <f t="shared" si="0"/>
        <v>0.17369625150945375</v>
      </c>
    </row>
    <row r="9" spans="2:14" x14ac:dyDescent="0.2">
      <c r="B9" s="41" t="s">
        <v>71</v>
      </c>
      <c r="C9" s="15">
        <v>14078</v>
      </c>
      <c r="D9" s="72">
        <v>0.1</v>
      </c>
      <c r="E9" s="15">
        <v>26578</v>
      </c>
      <c r="F9" s="72">
        <v>0.1</v>
      </c>
      <c r="G9" s="15">
        <v>41190</v>
      </c>
      <c r="H9" s="72">
        <v>0.1</v>
      </c>
      <c r="I9" s="15">
        <v>27873</v>
      </c>
      <c r="J9" s="72">
        <v>7.4067393382600696E-2</v>
      </c>
      <c r="K9" s="15">
        <v>43699</v>
      </c>
      <c r="L9" s="72">
        <v>0.1233610042820516</v>
      </c>
      <c r="M9" s="25">
        <v>74473</v>
      </c>
      <c r="N9" s="61">
        <f t="shared" si="0"/>
        <v>0.21445805462156486</v>
      </c>
    </row>
    <row r="10" spans="2:14" x14ac:dyDescent="0.2">
      <c r="B10" s="41" t="s">
        <v>105</v>
      </c>
      <c r="C10" s="87" t="s">
        <v>69</v>
      </c>
      <c r="D10" s="88" t="s">
        <v>69</v>
      </c>
      <c r="E10" s="87">
        <v>197806</v>
      </c>
      <c r="F10" s="88">
        <v>0.5</v>
      </c>
      <c r="G10" s="15">
        <v>311002</v>
      </c>
      <c r="H10" s="72">
        <v>0.9</v>
      </c>
      <c r="I10" s="15">
        <v>242072</v>
      </c>
      <c r="J10" s="72">
        <v>0.64326201165690511</v>
      </c>
      <c r="K10" s="15">
        <v>199008</v>
      </c>
      <c r="L10" s="72">
        <v>0.56179378796225365</v>
      </c>
      <c r="M10" s="25">
        <v>215757</v>
      </c>
      <c r="N10" s="61">
        <f t="shared" si="0"/>
        <v>0.6213100921271465</v>
      </c>
    </row>
    <row r="11" spans="2:14" x14ac:dyDescent="0.2">
      <c r="B11" s="41" t="s">
        <v>53</v>
      </c>
      <c r="C11" s="22">
        <v>1363619</v>
      </c>
      <c r="D11" s="71">
        <v>4.9000000000000004</v>
      </c>
      <c r="E11" s="22">
        <v>1641939</v>
      </c>
      <c r="F11" s="71">
        <v>4.4000000000000004</v>
      </c>
      <c r="G11" s="22">
        <v>1794778</v>
      </c>
      <c r="H11" s="71">
        <v>5.0999999999999996</v>
      </c>
      <c r="I11" s="22">
        <v>1904487</v>
      </c>
      <c r="J11" s="71">
        <v>5.0608254519086229</v>
      </c>
      <c r="K11" s="22">
        <v>1902781</v>
      </c>
      <c r="L11" s="71">
        <v>5.3714953451750942</v>
      </c>
      <c r="M11" s="24">
        <v>2063755</v>
      </c>
      <c r="N11" s="61">
        <f t="shared" si="0"/>
        <v>5.9429441880349607</v>
      </c>
    </row>
    <row r="12" spans="2:14" x14ac:dyDescent="0.2">
      <c r="B12" s="41" t="s">
        <v>54</v>
      </c>
      <c r="C12" s="22">
        <v>14535</v>
      </c>
      <c r="D12" s="71">
        <v>0.1</v>
      </c>
      <c r="E12" s="22">
        <v>13452</v>
      </c>
      <c r="F12" s="71">
        <v>0</v>
      </c>
      <c r="G12" s="22">
        <v>15258</v>
      </c>
      <c r="H12" s="71">
        <v>0</v>
      </c>
      <c r="I12" s="22">
        <v>15620</v>
      </c>
      <c r="J12" s="71">
        <v>4.1507289657956546E-2</v>
      </c>
      <c r="K12" s="22">
        <v>14882</v>
      </c>
      <c r="L12" s="71">
        <v>4.2011452567003636E-2</v>
      </c>
      <c r="M12" s="24">
        <v>14213</v>
      </c>
      <c r="N12" s="61">
        <f t="shared" si="0"/>
        <v>4.0928824276399524E-2</v>
      </c>
    </row>
    <row r="13" spans="2:14" s="9" customFormat="1" x14ac:dyDescent="0.2">
      <c r="B13" s="105" t="s">
        <v>42</v>
      </c>
      <c r="C13" s="15">
        <v>29670</v>
      </c>
      <c r="D13" s="72">
        <v>0.1</v>
      </c>
      <c r="E13" s="15" t="s">
        <v>69</v>
      </c>
      <c r="F13" s="72" t="s">
        <v>69</v>
      </c>
      <c r="G13" s="15" t="s">
        <v>69</v>
      </c>
      <c r="H13" s="72" t="s">
        <v>69</v>
      </c>
      <c r="I13" s="15">
        <v>468</v>
      </c>
      <c r="J13" s="72">
        <v>1.2436242996109899E-3</v>
      </c>
      <c r="K13" s="15">
        <v>1514</v>
      </c>
      <c r="L13" s="72">
        <v>4.2739779052844715E-3</v>
      </c>
      <c r="M13" s="25" t="s">
        <v>69</v>
      </c>
      <c r="N13" s="72" t="s">
        <v>69</v>
      </c>
    </row>
    <row r="14" spans="2:14" x14ac:dyDescent="0.2">
      <c r="B14" s="41" t="s">
        <v>101</v>
      </c>
      <c r="C14" s="87">
        <v>3809</v>
      </c>
      <c r="D14" s="88">
        <v>0</v>
      </c>
      <c r="E14" s="15">
        <v>7095</v>
      </c>
      <c r="F14" s="71">
        <v>0</v>
      </c>
      <c r="G14" s="15">
        <v>15042</v>
      </c>
      <c r="H14" s="71">
        <v>0</v>
      </c>
      <c r="I14" s="15">
        <v>18038</v>
      </c>
      <c r="J14" s="71">
        <v>4.7932681872613334E-2</v>
      </c>
      <c r="K14" s="15">
        <v>20922</v>
      </c>
      <c r="L14" s="71">
        <v>5.9062196654135875E-2</v>
      </c>
      <c r="M14" s="25">
        <v>23904</v>
      </c>
      <c r="N14" s="61">
        <f t="shared" si="0"/>
        <v>6.8835757088795774E-2</v>
      </c>
    </row>
    <row r="15" spans="2:14" x14ac:dyDescent="0.2">
      <c r="B15" s="41" t="s">
        <v>55</v>
      </c>
      <c r="C15" s="22">
        <v>17795</v>
      </c>
      <c r="D15" s="71">
        <v>0.1</v>
      </c>
      <c r="E15" s="22">
        <v>18488</v>
      </c>
      <c r="F15" s="71">
        <v>0.1</v>
      </c>
      <c r="G15" s="22">
        <v>19068</v>
      </c>
      <c r="H15" s="71">
        <v>0.1</v>
      </c>
      <c r="I15" s="22">
        <v>19047</v>
      </c>
      <c r="J15" s="71">
        <v>5.0613914604039585E-2</v>
      </c>
      <c r="K15" s="22">
        <v>18725</v>
      </c>
      <c r="L15" s="71">
        <v>5.2860129640985291E-2</v>
      </c>
      <c r="M15" s="24">
        <v>18663</v>
      </c>
      <c r="N15" s="61">
        <f t="shared" si="0"/>
        <v>5.3743379122665462E-2</v>
      </c>
    </row>
    <row r="16" spans="2:14" x14ac:dyDescent="0.2">
      <c r="B16" s="41" t="s">
        <v>43</v>
      </c>
      <c r="C16" s="22">
        <v>195704</v>
      </c>
      <c r="D16" s="71">
        <v>0.7</v>
      </c>
      <c r="E16" s="22">
        <v>91225</v>
      </c>
      <c r="F16" s="71">
        <v>0.2</v>
      </c>
      <c r="G16" s="22">
        <v>178808</v>
      </c>
      <c r="H16" s="71">
        <v>0.5</v>
      </c>
      <c r="I16" s="22">
        <v>101248</v>
      </c>
      <c r="J16" s="71">
        <v>0.26904801941669559</v>
      </c>
      <c r="K16" s="22">
        <v>99450</v>
      </c>
      <c r="L16" s="71">
        <v>0.2807444535538578</v>
      </c>
      <c r="M16" s="24">
        <v>446764</v>
      </c>
      <c r="N16" s="61">
        <f t="shared" si="0"/>
        <v>1.2865352317611594</v>
      </c>
    </row>
    <row r="17" spans="1:15" x14ac:dyDescent="0.2">
      <c r="B17" s="41" t="s">
        <v>56</v>
      </c>
      <c r="C17" s="22">
        <v>834505</v>
      </c>
      <c r="D17" s="71">
        <v>3</v>
      </c>
      <c r="E17" s="22">
        <v>747995</v>
      </c>
      <c r="F17" s="71">
        <v>2</v>
      </c>
      <c r="G17" s="22">
        <v>1627381</v>
      </c>
      <c r="H17" s="71">
        <v>4.5999999999999996</v>
      </c>
      <c r="I17" s="22">
        <v>1375755</v>
      </c>
      <c r="J17" s="71">
        <v>3.6558169835711918</v>
      </c>
      <c r="K17" s="22">
        <v>1640493</v>
      </c>
      <c r="L17" s="71">
        <v>4.6310639602205006</v>
      </c>
      <c r="M17" s="24">
        <v>1807988</v>
      </c>
      <c r="N17" s="61">
        <f>M17/$M$29*100</f>
        <v>5.2064182893012747</v>
      </c>
    </row>
    <row r="18" spans="1:15" x14ac:dyDescent="0.2">
      <c r="B18" s="41" t="s">
        <v>44</v>
      </c>
      <c r="C18" s="22">
        <v>17174</v>
      </c>
      <c r="D18" s="71">
        <v>0.1</v>
      </c>
      <c r="E18" s="22">
        <v>17947</v>
      </c>
      <c r="F18" s="71">
        <v>0.1</v>
      </c>
      <c r="G18" s="22">
        <v>16714</v>
      </c>
      <c r="H18" s="71">
        <v>0.1</v>
      </c>
      <c r="I18" s="22">
        <v>14406</v>
      </c>
      <c r="J18" s="71">
        <v>3.8281306966230604E-2</v>
      </c>
      <c r="K18" s="22">
        <v>12648</v>
      </c>
      <c r="L18" s="71">
        <v>3.5704935631464992E-2</v>
      </c>
      <c r="M18" s="24">
        <v>11945</v>
      </c>
      <c r="N18" s="61">
        <f t="shared" si="0"/>
        <v>3.4397720817673422E-2</v>
      </c>
    </row>
    <row r="19" spans="1:15" x14ac:dyDescent="0.2">
      <c r="B19" s="41" t="s">
        <v>45</v>
      </c>
      <c r="C19" s="22">
        <v>344049</v>
      </c>
      <c r="D19" s="71">
        <v>1.2</v>
      </c>
      <c r="E19" s="22">
        <v>200246</v>
      </c>
      <c r="F19" s="71">
        <v>0.5</v>
      </c>
      <c r="G19" s="22">
        <v>203286</v>
      </c>
      <c r="H19" s="71">
        <v>0.6</v>
      </c>
      <c r="I19" s="22">
        <v>195809</v>
      </c>
      <c r="J19" s="71">
        <v>0.52032656086010332</v>
      </c>
      <c r="K19" s="22">
        <v>196140</v>
      </c>
      <c r="L19" s="71">
        <v>0.55369750749174129</v>
      </c>
      <c r="M19" s="24">
        <v>187248</v>
      </c>
      <c r="N19" s="61">
        <f t="shared" si="0"/>
        <v>0.53921343052890014</v>
      </c>
    </row>
    <row r="20" spans="1:15" x14ac:dyDescent="0.2">
      <c r="B20" s="41" t="s">
        <v>57</v>
      </c>
      <c r="C20" s="22">
        <v>542150</v>
      </c>
      <c r="D20" s="71">
        <v>2</v>
      </c>
      <c r="E20" s="22">
        <v>452016</v>
      </c>
      <c r="F20" s="71">
        <v>1.2</v>
      </c>
      <c r="G20" s="22">
        <v>485877</v>
      </c>
      <c r="H20" s="71">
        <v>1.4</v>
      </c>
      <c r="I20" s="22">
        <v>583821</v>
      </c>
      <c r="J20" s="71">
        <v>1.5513973979127946</v>
      </c>
      <c r="K20" s="22">
        <v>570057</v>
      </c>
      <c r="L20" s="71">
        <v>1.6092543082911162</v>
      </c>
      <c r="M20" s="24">
        <v>557682</v>
      </c>
      <c r="N20" s="61">
        <f t="shared" si="0"/>
        <v>1.6059430507360191</v>
      </c>
    </row>
    <row r="21" spans="1:15" x14ac:dyDescent="0.2">
      <c r="B21" s="41" t="s">
        <v>58</v>
      </c>
      <c r="C21" s="22">
        <v>4302405</v>
      </c>
      <c r="D21" s="71">
        <v>15.6</v>
      </c>
      <c r="E21" s="22">
        <v>13486834</v>
      </c>
      <c r="F21" s="71">
        <v>36.1</v>
      </c>
      <c r="G21" s="22">
        <v>8191678</v>
      </c>
      <c r="H21" s="71">
        <v>23.3</v>
      </c>
      <c r="I21" s="22">
        <v>7034252</v>
      </c>
      <c r="J21" s="71">
        <v>18.692236574331638</v>
      </c>
      <c r="K21" s="22">
        <v>7004504</v>
      </c>
      <c r="L21" s="71">
        <v>19.773510788293727</v>
      </c>
      <c r="M21" s="24">
        <v>6962630</v>
      </c>
      <c r="N21" s="61">
        <f>M21/$M$29*100</f>
        <v>20.050113260507114</v>
      </c>
    </row>
    <row r="22" spans="1:15" x14ac:dyDescent="0.2">
      <c r="B22" s="41" t="s">
        <v>46</v>
      </c>
      <c r="C22" s="22">
        <v>2073842</v>
      </c>
      <c r="D22" s="71">
        <v>7.5</v>
      </c>
      <c r="E22" s="22">
        <v>2232328</v>
      </c>
      <c r="F22" s="71">
        <v>6</v>
      </c>
      <c r="G22" s="22">
        <v>2382593</v>
      </c>
      <c r="H22" s="71">
        <v>6.8</v>
      </c>
      <c r="I22" s="22">
        <v>2355075</v>
      </c>
      <c r="J22" s="71">
        <v>6.2581805500135745</v>
      </c>
      <c r="K22" s="22">
        <v>2494375</v>
      </c>
      <c r="L22" s="71">
        <v>7.0415479772086886</v>
      </c>
      <c r="M22" s="24">
        <v>2695133</v>
      </c>
      <c r="N22" s="61">
        <f t="shared" si="0"/>
        <v>7.7611077857261286</v>
      </c>
    </row>
    <row r="23" spans="1:15" x14ac:dyDescent="0.2">
      <c r="B23" s="41" t="s">
        <v>59</v>
      </c>
      <c r="C23" s="22">
        <v>11484</v>
      </c>
      <c r="D23" s="71">
        <v>0</v>
      </c>
      <c r="E23" s="22">
        <v>58336</v>
      </c>
      <c r="F23" s="71">
        <v>0.2</v>
      </c>
      <c r="G23" s="22">
        <v>80914</v>
      </c>
      <c r="H23" s="71">
        <v>0.2</v>
      </c>
      <c r="I23" s="22">
        <v>6567</v>
      </c>
      <c r="J23" s="71">
        <v>1.7450599947746521E-2</v>
      </c>
      <c r="K23" s="22">
        <v>31728</v>
      </c>
      <c r="L23" s="71">
        <v>8.9567219933200604E-2</v>
      </c>
      <c r="M23" s="24">
        <v>26875</v>
      </c>
      <c r="N23" s="61">
        <f t="shared" si="0"/>
        <v>7.7391272245707257E-2</v>
      </c>
    </row>
    <row r="24" spans="1:15" x14ac:dyDescent="0.2">
      <c r="B24" s="41" t="s">
        <v>61</v>
      </c>
      <c r="C24" s="22">
        <v>727678</v>
      </c>
      <c r="D24" s="71">
        <v>2.6</v>
      </c>
      <c r="E24" s="22">
        <v>608607</v>
      </c>
      <c r="F24" s="71">
        <v>1.6</v>
      </c>
      <c r="G24" s="22">
        <v>533199</v>
      </c>
      <c r="H24" s="71">
        <v>1.5</v>
      </c>
      <c r="I24" s="22">
        <v>437212</v>
      </c>
      <c r="J24" s="71">
        <v>1.1618108275246157</v>
      </c>
      <c r="K24" s="22">
        <v>548205</v>
      </c>
      <c r="L24" s="71">
        <v>1.5475667487229021</v>
      </c>
      <c r="M24" s="24">
        <v>270349</v>
      </c>
      <c r="N24" s="61">
        <f>M24/$M$29*100</f>
        <v>0.77851732317598921</v>
      </c>
    </row>
    <row r="25" spans="1:15" x14ac:dyDescent="0.2">
      <c r="B25" s="41" t="s">
        <v>47</v>
      </c>
      <c r="C25" s="22">
        <v>233406</v>
      </c>
      <c r="D25" s="71">
        <v>0.8</v>
      </c>
      <c r="E25" s="22">
        <v>134382</v>
      </c>
      <c r="F25" s="71">
        <v>0.4</v>
      </c>
      <c r="G25" s="22">
        <v>203346</v>
      </c>
      <c r="H25" s="71">
        <v>0.6</v>
      </c>
      <c r="I25" s="22">
        <v>1380450</v>
      </c>
      <c r="J25" s="71">
        <v>3.6682930863204941</v>
      </c>
      <c r="K25" s="22">
        <v>1797070</v>
      </c>
      <c r="L25" s="71">
        <v>5.0730762709706507</v>
      </c>
      <c r="M25" s="24">
        <v>879584</v>
      </c>
      <c r="N25" s="61">
        <f>M25/$M$29*100</f>
        <v>2.5329162718871876</v>
      </c>
    </row>
    <row r="26" spans="1:15" x14ac:dyDescent="0.2">
      <c r="B26" s="41" t="s">
        <v>48</v>
      </c>
      <c r="C26" s="22">
        <v>814241</v>
      </c>
      <c r="D26" s="71">
        <v>3</v>
      </c>
      <c r="E26" s="22">
        <v>1119233</v>
      </c>
      <c r="F26" s="71">
        <v>3</v>
      </c>
      <c r="G26" s="22">
        <v>1238773</v>
      </c>
      <c r="H26" s="71">
        <v>3.5</v>
      </c>
      <c r="I26" s="22">
        <v>1536514</v>
      </c>
      <c r="J26" s="71">
        <v>4.0830045878044459</v>
      </c>
      <c r="K26" s="22">
        <v>1490999</v>
      </c>
      <c r="L26" s="71">
        <v>4.2090467521804769</v>
      </c>
      <c r="M26" s="24">
        <v>1218788</v>
      </c>
      <c r="N26" s="61">
        <f t="shared" si="0"/>
        <v>3.5097136341507364</v>
      </c>
    </row>
    <row r="27" spans="1:15" x14ac:dyDescent="0.2">
      <c r="B27" s="41" t="s">
        <v>60</v>
      </c>
      <c r="C27" s="22">
        <v>985600</v>
      </c>
      <c r="D27" s="71">
        <v>3.6</v>
      </c>
      <c r="E27" s="22">
        <v>1081782</v>
      </c>
      <c r="F27" s="71">
        <v>2.9</v>
      </c>
      <c r="G27" s="22">
        <v>1077741</v>
      </c>
      <c r="H27" s="71">
        <v>3.1</v>
      </c>
      <c r="I27" s="22">
        <v>1049571</v>
      </c>
      <c r="J27" s="71">
        <v>2.7890427345448856</v>
      </c>
      <c r="K27" s="22">
        <v>1326228</v>
      </c>
      <c r="L27" s="71">
        <v>3.7439030180776842</v>
      </c>
      <c r="M27" s="24">
        <v>1560030</v>
      </c>
      <c r="N27" s="61">
        <f>M27/$M$29*100</f>
        <v>4.4923797745663512</v>
      </c>
    </row>
    <row r="28" spans="1:15" x14ac:dyDescent="0.2">
      <c r="B28" s="42" t="s">
        <v>49</v>
      </c>
      <c r="C28" s="26">
        <v>1395600</v>
      </c>
      <c r="D28" s="73">
        <v>5.0999999999999996</v>
      </c>
      <c r="E28" s="26">
        <v>1847900</v>
      </c>
      <c r="F28" s="73">
        <v>4.9000000000000004</v>
      </c>
      <c r="G28" s="26">
        <v>3330500</v>
      </c>
      <c r="H28" s="73">
        <v>9.5</v>
      </c>
      <c r="I28" s="26">
        <v>5276200</v>
      </c>
      <c r="J28" s="73">
        <v>14.020535319674158</v>
      </c>
      <c r="K28" s="26">
        <v>1805100</v>
      </c>
      <c r="L28" s="73">
        <v>5.0957447270997358</v>
      </c>
      <c r="M28" s="28">
        <v>1505800</v>
      </c>
      <c r="N28" s="62">
        <f t="shared" si="0"/>
        <v>4.3362149859566879</v>
      </c>
    </row>
    <row r="29" spans="1:15" x14ac:dyDescent="0.2">
      <c r="B29" s="43" t="s">
        <v>50</v>
      </c>
      <c r="C29" s="29">
        <v>27559600</v>
      </c>
      <c r="D29" s="16">
        <v>100</v>
      </c>
      <c r="E29" s="29">
        <v>37380750</v>
      </c>
      <c r="F29" s="16">
        <v>100</v>
      </c>
      <c r="G29" s="29">
        <v>35171364</v>
      </c>
      <c r="H29" s="16">
        <v>100</v>
      </c>
      <c r="I29" s="29">
        <v>37631944</v>
      </c>
      <c r="J29" s="16">
        <v>100</v>
      </c>
      <c r="K29" s="29">
        <v>35423674</v>
      </c>
      <c r="L29" s="16">
        <v>100</v>
      </c>
      <c r="M29" s="31">
        <v>34726138</v>
      </c>
      <c r="N29" s="32">
        <v>100</v>
      </c>
      <c r="O29" s="106">
        <f>SUM(N5:N28)</f>
        <v>100</v>
      </c>
    </row>
    <row r="30" spans="1:15" ht="24" customHeight="1" x14ac:dyDescent="0.2">
      <c r="A30" s="3"/>
      <c r="B30" s="8"/>
      <c r="J30" s="37"/>
      <c r="L30" s="9"/>
      <c r="N30" s="9" t="s">
        <v>34</v>
      </c>
    </row>
    <row r="31" spans="1:15" ht="24" customHeight="1" x14ac:dyDescent="0.2">
      <c r="A31" s="3"/>
      <c r="B31" s="3"/>
    </row>
    <row r="32" spans="1:15" ht="24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  <row r="40" ht="16.5" customHeight="1" x14ac:dyDescent="0.2"/>
    <row r="41" ht="16.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</sheetData>
  <mergeCells count="6">
    <mergeCell ref="M3:N3"/>
    <mergeCell ref="K3:L3"/>
    <mergeCell ref="I3:J3"/>
    <mergeCell ref="C3:D3"/>
    <mergeCell ref="E3:F3"/>
    <mergeCell ref="G3:H3"/>
  </mergeCells>
  <phoneticPr fontId="3"/>
  <pageMargins left="0.75" right="0.75" top="1" bottom="1" header="0.51200000000000001" footer="0.51200000000000001"/>
  <pageSetup paperSize="9" scale="7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9"/>
  <sheetViews>
    <sheetView zoomScaleNormal="100" workbookViewId="0">
      <selection activeCell="N15" sqref="N15"/>
    </sheetView>
  </sheetViews>
  <sheetFormatPr defaultColWidth="9" defaultRowHeight="13" x14ac:dyDescent="0.2"/>
  <cols>
    <col min="1" max="1" width="4.08984375" style="1" customWidth="1"/>
    <col min="2" max="2" width="14" style="1" customWidth="1"/>
    <col min="3" max="3" width="12.36328125" style="1" bestFit="1" customWidth="1"/>
    <col min="4" max="4" width="7.08984375" style="1" bestFit="1" customWidth="1"/>
    <col min="5" max="5" width="12.36328125" style="1" bestFit="1" customWidth="1"/>
    <col min="6" max="6" width="7.08984375" style="1" customWidth="1"/>
    <col min="7" max="7" width="12.1796875" style="1" bestFit="1" customWidth="1"/>
    <col min="8" max="8" width="7.08984375" style="1" customWidth="1"/>
    <col min="9" max="9" width="11.36328125" style="97" bestFit="1" customWidth="1"/>
    <col min="10" max="10" width="7.08984375" style="97" customWidth="1"/>
    <col min="11" max="11" width="11.36328125" style="1" customWidth="1"/>
    <col min="12" max="12" width="7.08984375" style="1" customWidth="1"/>
    <col min="13" max="13" width="12.90625" style="1" customWidth="1"/>
    <col min="14" max="14" width="7.08984375" style="1" customWidth="1"/>
    <col min="15" max="16384" width="9" style="1"/>
  </cols>
  <sheetData>
    <row r="1" spans="2:14" x14ac:dyDescent="0.2">
      <c r="B1" s="6" t="s">
        <v>64</v>
      </c>
    </row>
    <row r="2" spans="2:14" x14ac:dyDescent="0.2">
      <c r="D2" s="9"/>
      <c r="E2" s="9"/>
      <c r="F2" s="9"/>
      <c r="G2" s="9"/>
      <c r="H2" s="9"/>
      <c r="J2" s="98"/>
      <c r="L2" s="9"/>
      <c r="N2" s="9" t="s">
        <v>76</v>
      </c>
    </row>
    <row r="3" spans="2:14" x14ac:dyDescent="0.2">
      <c r="B3" s="44" t="s">
        <v>1</v>
      </c>
      <c r="C3" s="113" t="s">
        <v>99</v>
      </c>
      <c r="D3" s="114"/>
      <c r="E3" s="113" t="s">
        <v>103</v>
      </c>
      <c r="F3" s="114"/>
      <c r="G3" s="113" t="s">
        <v>106</v>
      </c>
      <c r="H3" s="114"/>
      <c r="I3" s="117" t="s">
        <v>107</v>
      </c>
      <c r="J3" s="117"/>
      <c r="K3" s="116" t="s">
        <v>109</v>
      </c>
      <c r="L3" s="116"/>
      <c r="M3" s="115" t="s">
        <v>110</v>
      </c>
      <c r="N3" s="115"/>
    </row>
    <row r="4" spans="2:14" x14ac:dyDescent="0.2">
      <c r="B4" s="45" t="s">
        <v>0</v>
      </c>
      <c r="C4" s="104" t="s">
        <v>2</v>
      </c>
      <c r="D4" s="104" t="s">
        <v>3</v>
      </c>
      <c r="E4" s="104" t="s">
        <v>2</v>
      </c>
      <c r="F4" s="104" t="s">
        <v>3</v>
      </c>
      <c r="G4" s="104" t="s">
        <v>2</v>
      </c>
      <c r="H4" s="104" t="s">
        <v>3</v>
      </c>
      <c r="I4" s="104" t="s">
        <v>2</v>
      </c>
      <c r="J4" s="104" t="s">
        <v>3</v>
      </c>
      <c r="K4" s="83" t="s">
        <v>2</v>
      </c>
      <c r="L4" s="83" t="s">
        <v>3</v>
      </c>
      <c r="M4" s="101" t="s">
        <v>2</v>
      </c>
      <c r="N4" s="101" t="s">
        <v>3</v>
      </c>
    </row>
    <row r="5" spans="2:14" x14ac:dyDescent="0.2">
      <c r="B5" s="46" t="s">
        <v>9</v>
      </c>
      <c r="C5" s="20">
        <v>258201</v>
      </c>
      <c r="D5" s="64">
        <v>1</v>
      </c>
      <c r="E5" s="20">
        <v>248634</v>
      </c>
      <c r="F5" s="64">
        <v>0.7</v>
      </c>
      <c r="G5" s="20">
        <v>243619</v>
      </c>
      <c r="H5" s="64">
        <v>0.7</v>
      </c>
      <c r="I5" s="20">
        <v>253663</v>
      </c>
      <c r="J5" s="64">
        <v>0.7018715199616391</v>
      </c>
      <c r="K5" s="20">
        <v>258803</v>
      </c>
      <c r="L5" s="64">
        <v>0.75662582240443654</v>
      </c>
      <c r="M5" s="21">
        <v>263989</v>
      </c>
      <c r="N5" s="60">
        <f>M5/$M$18*100</f>
        <v>0.78694328001133251</v>
      </c>
    </row>
    <row r="6" spans="2:14" x14ac:dyDescent="0.2">
      <c r="B6" s="47" t="s">
        <v>10</v>
      </c>
      <c r="C6" s="23">
        <v>3838909</v>
      </c>
      <c r="D6" s="65">
        <v>14.5</v>
      </c>
      <c r="E6" s="23">
        <v>10851734</v>
      </c>
      <c r="F6" s="65">
        <v>30</v>
      </c>
      <c r="G6" s="23">
        <v>6000227</v>
      </c>
      <c r="H6" s="65">
        <v>17.8</v>
      </c>
      <c r="I6" s="23">
        <v>8883667</v>
      </c>
      <c r="J6" s="65">
        <v>24.580616251179929</v>
      </c>
      <c r="K6" s="23">
        <v>5736149</v>
      </c>
      <c r="L6" s="65">
        <v>16.76996964702645</v>
      </c>
      <c r="M6" s="24">
        <v>5327154</v>
      </c>
      <c r="N6" s="61">
        <f>M6/$M$18*100</f>
        <v>15.880086071334373</v>
      </c>
    </row>
    <row r="7" spans="2:14" x14ac:dyDescent="0.2">
      <c r="B7" s="47" t="s">
        <v>11</v>
      </c>
      <c r="C7" s="23">
        <v>10684999</v>
      </c>
      <c r="D7" s="65">
        <v>40.4</v>
      </c>
      <c r="E7" s="23">
        <v>11304546</v>
      </c>
      <c r="F7" s="65">
        <v>31.3</v>
      </c>
      <c r="G7" s="23">
        <v>13402136</v>
      </c>
      <c r="H7" s="65">
        <v>39.9</v>
      </c>
      <c r="I7" s="23">
        <v>12300735</v>
      </c>
      <c r="J7" s="65">
        <v>34.03545480064232</v>
      </c>
      <c r="K7" s="23">
        <v>13150616</v>
      </c>
      <c r="L7" s="65">
        <v>38.446600874506643</v>
      </c>
      <c r="M7" s="24">
        <v>13271216</v>
      </c>
      <c r="N7" s="61">
        <f t="shared" ref="N7:N17" si="0">M7/$M$18*100</f>
        <v>39.561096291053325</v>
      </c>
    </row>
    <row r="8" spans="2:14" x14ac:dyDescent="0.2">
      <c r="B8" s="47" t="s">
        <v>12</v>
      </c>
      <c r="C8" s="23">
        <v>2250110</v>
      </c>
      <c r="D8" s="65">
        <v>8.5</v>
      </c>
      <c r="E8" s="23">
        <v>2575271</v>
      </c>
      <c r="F8" s="65">
        <v>7.1</v>
      </c>
      <c r="G8" s="23">
        <v>2726632</v>
      </c>
      <c r="H8" s="65">
        <v>8.1</v>
      </c>
      <c r="I8" s="23">
        <v>3015755</v>
      </c>
      <c r="J8" s="65">
        <v>8.3444276291059918</v>
      </c>
      <c r="K8" s="23">
        <v>2798877</v>
      </c>
      <c r="L8" s="65">
        <v>8.1826818542824551</v>
      </c>
      <c r="M8" s="24">
        <v>2199693</v>
      </c>
      <c r="N8" s="61">
        <f t="shared" si="0"/>
        <v>6.5572187645620383</v>
      </c>
    </row>
    <row r="9" spans="2:14" x14ac:dyDescent="0.2">
      <c r="B9" s="47" t="s">
        <v>13</v>
      </c>
      <c r="C9" s="23">
        <v>86307</v>
      </c>
      <c r="D9" s="65">
        <v>0.3</v>
      </c>
      <c r="E9" s="23">
        <v>86339</v>
      </c>
      <c r="F9" s="65">
        <v>0.2</v>
      </c>
      <c r="G9" s="23">
        <v>88133</v>
      </c>
      <c r="H9" s="65">
        <v>0.3</v>
      </c>
      <c r="I9" s="23">
        <v>85517</v>
      </c>
      <c r="J9" s="65">
        <v>0.2366208188524124</v>
      </c>
      <c r="K9" s="23">
        <v>85529</v>
      </c>
      <c r="L9" s="65">
        <v>0.2500490719366818</v>
      </c>
      <c r="M9" s="24">
        <v>85540</v>
      </c>
      <c r="N9" s="61">
        <f t="shared" si="0"/>
        <v>0.25499217078048469</v>
      </c>
    </row>
    <row r="10" spans="2:14" x14ac:dyDescent="0.2">
      <c r="B10" s="47" t="s">
        <v>14</v>
      </c>
      <c r="C10" s="23">
        <v>434852</v>
      </c>
      <c r="D10" s="65">
        <v>1.6</v>
      </c>
      <c r="E10" s="23">
        <v>473072</v>
      </c>
      <c r="F10" s="65">
        <v>1.3</v>
      </c>
      <c r="G10" s="23">
        <v>444692</v>
      </c>
      <c r="H10" s="65">
        <v>1.3</v>
      </c>
      <c r="I10" s="23">
        <v>442161</v>
      </c>
      <c r="J10" s="65">
        <v>1.2234350817334743</v>
      </c>
      <c r="K10" s="23">
        <v>421672</v>
      </c>
      <c r="L10" s="65">
        <v>1.2327829421796641</v>
      </c>
      <c r="M10" s="24">
        <v>430769</v>
      </c>
      <c r="N10" s="61">
        <f>M10/$M$18*100</f>
        <v>1.2841094507240896</v>
      </c>
    </row>
    <row r="11" spans="2:14" x14ac:dyDescent="0.2">
      <c r="B11" s="47" t="s">
        <v>15</v>
      </c>
      <c r="C11" s="23">
        <v>729179</v>
      </c>
      <c r="D11" s="65">
        <v>2.8</v>
      </c>
      <c r="E11" s="23">
        <v>1156882</v>
      </c>
      <c r="F11" s="65">
        <v>3.2</v>
      </c>
      <c r="G11" s="23">
        <v>918248</v>
      </c>
      <c r="H11" s="65">
        <v>2.7</v>
      </c>
      <c r="I11" s="23">
        <v>1188269</v>
      </c>
      <c r="J11" s="65">
        <v>3.2878747359815859</v>
      </c>
      <c r="K11" s="23">
        <v>1022353</v>
      </c>
      <c r="L11" s="65">
        <v>2.988909245304896</v>
      </c>
      <c r="M11" s="24">
        <v>1058624</v>
      </c>
      <c r="N11" s="61">
        <f t="shared" si="0"/>
        <v>3.155726347911151</v>
      </c>
    </row>
    <row r="12" spans="2:14" x14ac:dyDescent="0.2">
      <c r="B12" s="47" t="s">
        <v>16</v>
      </c>
      <c r="C12" s="23">
        <v>2450534</v>
      </c>
      <c r="D12" s="65">
        <v>9.3000000000000007</v>
      </c>
      <c r="E12" s="23">
        <v>2771082</v>
      </c>
      <c r="F12" s="65">
        <v>7.7</v>
      </c>
      <c r="G12" s="23">
        <v>3650605</v>
      </c>
      <c r="H12" s="65">
        <v>10.9</v>
      </c>
      <c r="I12" s="23">
        <v>3255726</v>
      </c>
      <c r="J12" s="65">
        <v>9.0084141408034579</v>
      </c>
      <c r="K12" s="23">
        <v>3013722</v>
      </c>
      <c r="L12" s="65">
        <v>8.8107938731326279</v>
      </c>
      <c r="M12" s="24">
        <v>3467087</v>
      </c>
      <c r="N12" s="61">
        <f t="shared" si="0"/>
        <v>10.335282212003722</v>
      </c>
    </row>
    <row r="13" spans="2:14" x14ac:dyDescent="0.2">
      <c r="B13" s="47" t="s">
        <v>17</v>
      </c>
      <c r="C13" s="23">
        <v>811782</v>
      </c>
      <c r="D13" s="65">
        <v>3.1</v>
      </c>
      <c r="E13" s="23">
        <v>756006</v>
      </c>
      <c r="F13" s="65">
        <v>2.1</v>
      </c>
      <c r="G13" s="23">
        <v>771217</v>
      </c>
      <c r="H13" s="65">
        <v>2.2999999999999998</v>
      </c>
      <c r="I13" s="23">
        <v>840627</v>
      </c>
      <c r="J13" s="65">
        <v>2.3259685102312626</v>
      </c>
      <c r="K13" s="23">
        <v>824925</v>
      </c>
      <c r="L13" s="65">
        <v>2.4117168523818497</v>
      </c>
      <c r="M13" s="24">
        <v>825104</v>
      </c>
      <c r="N13" s="61">
        <f t="shared" si="0"/>
        <v>2.4596102417542793</v>
      </c>
    </row>
    <row r="14" spans="2:14" x14ac:dyDescent="0.2">
      <c r="B14" s="47" t="s">
        <v>18</v>
      </c>
      <c r="C14" s="23">
        <v>2915148</v>
      </c>
      <c r="D14" s="65">
        <v>11</v>
      </c>
      <c r="E14" s="23">
        <v>4060207</v>
      </c>
      <c r="F14" s="65">
        <v>11.2</v>
      </c>
      <c r="G14" s="23">
        <v>3509789</v>
      </c>
      <c r="H14" s="65">
        <v>10.4</v>
      </c>
      <c r="I14" s="23">
        <v>3951649</v>
      </c>
      <c r="J14" s="65">
        <v>10.933994670034224</v>
      </c>
      <c r="K14" s="23">
        <v>4810447</v>
      </c>
      <c r="L14" s="65">
        <v>14.063625296105359</v>
      </c>
      <c r="M14" s="24">
        <v>4683422</v>
      </c>
      <c r="N14" s="61">
        <f t="shared" si="0"/>
        <v>13.961140314017761</v>
      </c>
    </row>
    <row r="15" spans="2:14" x14ac:dyDescent="0.2">
      <c r="B15" s="47" t="s">
        <v>19</v>
      </c>
      <c r="C15" s="23">
        <v>182299</v>
      </c>
      <c r="D15" s="65">
        <v>0.7</v>
      </c>
      <c r="E15" s="23">
        <v>107374</v>
      </c>
      <c r="F15" s="65">
        <v>0.3</v>
      </c>
      <c r="G15" s="23">
        <v>115021</v>
      </c>
      <c r="H15" s="65">
        <v>0.4</v>
      </c>
      <c r="I15" s="23">
        <v>163433</v>
      </c>
      <c r="J15" s="65">
        <v>0.45221009024528824</v>
      </c>
      <c r="K15" s="23">
        <v>290289</v>
      </c>
      <c r="L15" s="65">
        <v>0.84867699895272275</v>
      </c>
      <c r="M15" s="24">
        <v>117513</v>
      </c>
      <c r="N15" s="61">
        <f t="shared" si="0"/>
        <v>0.35030272346185526</v>
      </c>
    </row>
    <row r="16" spans="2:14" x14ac:dyDescent="0.2">
      <c r="B16" s="47" t="s">
        <v>20</v>
      </c>
      <c r="C16" s="23">
        <v>1797375</v>
      </c>
      <c r="D16" s="65">
        <v>6.8</v>
      </c>
      <c r="E16" s="23">
        <v>1749503</v>
      </c>
      <c r="F16" s="65">
        <v>4.9000000000000004</v>
      </c>
      <c r="G16" s="23">
        <v>1762486</v>
      </c>
      <c r="H16" s="65">
        <v>5.2</v>
      </c>
      <c r="I16" s="23">
        <v>1758299</v>
      </c>
      <c r="J16" s="65">
        <v>4.8651162829306207</v>
      </c>
      <c r="K16" s="23">
        <v>1790036</v>
      </c>
      <c r="L16" s="65">
        <v>5.2332757372733241</v>
      </c>
      <c r="M16" s="24">
        <v>1814612</v>
      </c>
      <c r="N16" s="61">
        <f t="shared" si="0"/>
        <v>5.4093038695851874</v>
      </c>
    </row>
    <row r="17" spans="2:15" x14ac:dyDescent="0.2">
      <c r="B17" s="86" t="s">
        <v>96</v>
      </c>
      <c r="C17" s="27">
        <v>672</v>
      </c>
      <c r="D17" s="66">
        <v>0</v>
      </c>
      <c r="E17" s="27">
        <v>1327</v>
      </c>
      <c r="F17" s="66">
        <v>0</v>
      </c>
      <c r="G17" s="27">
        <v>2045</v>
      </c>
      <c r="H17" s="66">
        <v>0</v>
      </c>
      <c r="I17" s="27">
        <v>1444</v>
      </c>
      <c r="J17" s="66">
        <v>3.9954682977990756E-3</v>
      </c>
      <c r="K17" s="27">
        <v>1468</v>
      </c>
      <c r="L17" s="66">
        <v>4.2917845128909362E-3</v>
      </c>
      <c r="M17" s="28">
        <v>1405</v>
      </c>
      <c r="N17" s="62">
        <f t="shared" si="0"/>
        <v>4.1882628004042671E-3</v>
      </c>
    </row>
    <row r="18" spans="2:15" x14ac:dyDescent="0.2">
      <c r="B18" s="45" t="s">
        <v>21</v>
      </c>
      <c r="C18" s="30">
        <v>26181180</v>
      </c>
      <c r="D18" s="67">
        <v>100</v>
      </c>
      <c r="E18" s="30">
        <v>26440367</v>
      </c>
      <c r="F18" s="67">
        <v>100</v>
      </c>
      <c r="G18" s="30">
        <v>36141977</v>
      </c>
      <c r="H18" s="67">
        <v>100</v>
      </c>
      <c r="I18" s="30">
        <v>33634850</v>
      </c>
      <c r="J18" s="67">
        <v>100</v>
      </c>
      <c r="K18" s="30">
        <v>34204886</v>
      </c>
      <c r="L18" s="67">
        <v>100</v>
      </c>
      <c r="M18" s="31">
        <f>SUM(M5:M17)</f>
        <v>33546128</v>
      </c>
      <c r="N18" s="63">
        <v>100</v>
      </c>
      <c r="O18" s="1">
        <f>SUM(N5:N17)</f>
        <v>100</v>
      </c>
    </row>
    <row r="19" spans="2:15" x14ac:dyDescent="0.2">
      <c r="D19" s="18"/>
      <c r="E19" s="18"/>
      <c r="F19" s="18"/>
      <c r="G19" s="18"/>
      <c r="H19" s="18"/>
      <c r="J19" s="99"/>
      <c r="L19" s="18"/>
      <c r="N19" s="18" t="s">
        <v>34</v>
      </c>
    </row>
  </sheetData>
  <mergeCells count="6">
    <mergeCell ref="C3:D3"/>
    <mergeCell ref="M3:N3"/>
    <mergeCell ref="K3:L3"/>
    <mergeCell ref="I3:J3"/>
    <mergeCell ref="G3:H3"/>
    <mergeCell ref="E3:F3"/>
  </mergeCells>
  <phoneticPr fontId="3"/>
  <pageMargins left="0.75" right="0.75" top="1" bottom="1" header="0.51200000000000001" footer="0.51200000000000001"/>
  <pageSetup paperSize="9" scale="8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1"/>
  <sheetViews>
    <sheetView zoomScaleNormal="100" workbookViewId="0">
      <selection activeCell="J33" sqref="J33"/>
    </sheetView>
  </sheetViews>
  <sheetFormatPr defaultColWidth="9" defaultRowHeight="13" x14ac:dyDescent="0.2"/>
  <cols>
    <col min="1" max="1" width="4.08984375" style="3" customWidth="1"/>
    <col min="2" max="2" width="12.36328125" style="3" customWidth="1"/>
    <col min="3" max="6" width="10.453125" style="3" customWidth="1"/>
    <col min="7" max="10" width="11.36328125" style="3" customWidth="1"/>
    <col min="11" max="11" width="10.453125" style="3" bestFit="1" customWidth="1"/>
    <col min="12" max="13" width="9.36328125" style="3" bestFit="1" customWidth="1"/>
    <col min="14" max="16384" width="9" style="3"/>
  </cols>
  <sheetData>
    <row r="1" spans="2:13" x14ac:dyDescent="0.2">
      <c r="B1" s="7" t="s">
        <v>65</v>
      </c>
    </row>
    <row r="2" spans="2:13" x14ac:dyDescent="0.2">
      <c r="M2" s="9" t="s">
        <v>33</v>
      </c>
    </row>
    <row r="3" spans="2:13" x14ac:dyDescent="0.2">
      <c r="B3" s="38" t="s">
        <v>22</v>
      </c>
      <c r="C3" s="118" t="s">
        <v>31</v>
      </c>
      <c r="D3" s="119"/>
      <c r="E3" s="119"/>
      <c r="F3" s="120"/>
      <c r="G3" s="121" t="s">
        <v>30</v>
      </c>
      <c r="H3" s="119"/>
      <c r="I3" s="119"/>
      <c r="J3" s="120"/>
      <c r="K3" s="121" t="s">
        <v>29</v>
      </c>
      <c r="L3" s="119"/>
      <c r="M3" s="122"/>
    </row>
    <row r="4" spans="2:13" x14ac:dyDescent="0.2">
      <c r="B4" s="48" t="s">
        <v>1</v>
      </c>
      <c r="C4" s="49" t="s">
        <v>32</v>
      </c>
      <c r="D4" s="49" t="s">
        <v>24</v>
      </c>
      <c r="E4" s="49" t="s">
        <v>4</v>
      </c>
      <c r="F4" s="50" t="s">
        <v>25</v>
      </c>
      <c r="G4" s="51" t="s">
        <v>32</v>
      </c>
      <c r="H4" s="49" t="s">
        <v>10</v>
      </c>
      <c r="I4" s="49" t="s">
        <v>26</v>
      </c>
      <c r="J4" s="52" t="s">
        <v>25</v>
      </c>
      <c r="K4" s="53" t="s">
        <v>27</v>
      </c>
      <c r="L4" s="49" t="s">
        <v>25</v>
      </c>
      <c r="M4" s="49" t="s">
        <v>28</v>
      </c>
    </row>
    <row r="5" spans="2:13" s="2" customFormat="1" x14ac:dyDescent="0.2">
      <c r="B5" s="4" t="s">
        <v>102</v>
      </c>
      <c r="C5" s="34">
        <v>7733508</v>
      </c>
      <c r="D5" s="34">
        <v>1430596</v>
      </c>
      <c r="E5" s="34">
        <v>0</v>
      </c>
      <c r="F5" s="74">
        <v>6302912</v>
      </c>
      <c r="G5" s="75">
        <v>7620072</v>
      </c>
      <c r="H5" s="34">
        <v>87370</v>
      </c>
      <c r="I5" s="34">
        <v>5006048</v>
      </c>
      <c r="J5" s="74">
        <v>2526654</v>
      </c>
      <c r="K5" s="75">
        <v>4968491</v>
      </c>
      <c r="L5" s="34">
        <v>37557</v>
      </c>
      <c r="M5" s="34">
        <v>393</v>
      </c>
    </row>
    <row r="6" spans="2:13" s="2" customFormat="1" x14ac:dyDescent="0.2">
      <c r="B6" s="4" t="s">
        <v>103</v>
      </c>
      <c r="C6" s="34">
        <v>7604036</v>
      </c>
      <c r="D6" s="34">
        <v>1431353</v>
      </c>
      <c r="E6" s="34">
        <v>10293</v>
      </c>
      <c r="F6" s="74">
        <v>6162390</v>
      </c>
      <c r="G6" s="75">
        <v>7462695</v>
      </c>
      <c r="H6" s="34">
        <v>82021</v>
      </c>
      <c r="I6" s="34">
        <v>4967096</v>
      </c>
      <c r="J6" s="74">
        <v>2413578</v>
      </c>
      <c r="K6" s="75">
        <v>4935886</v>
      </c>
      <c r="L6" s="34">
        <v>31210</v>
      </c>
      <c r="M6" s="34">
        <v>395</v>
      </c>
    </row>
    <row r="7" spans="2:13" s="2" customFormat="1" x14ac:dyDescent="0.2">
      <c r="B7" s="10" t="s">
        <v>106</v>
      </c>
      <c r="C7" s="34">
        <v>7885066</v>
      </c>
      <c r="D7" s="34">
        <v>1394000</v>
      </c>
      <c r="E7" s="34">
        <v>5971</v>
      </c>
      <c r="F7" s="74">
        <v>6485095</v>
      </c>
      <c r="G7" s="75">
        <v>7664767</v>
      </c>
      <c r="H7" s="34">
        <v>81180</v>
      </c>
      <c r="I7" s="34">
        <v>5225989</v>
      </c>
      <c r="J7" s="74">
        <v>2357598</v>
      </c>
      <c r="K7" s="75">
        <v>5193402</v>
      </c>
      <c r="L7" s="34">
        <v>32587</v>
      </c>
      <c r="M7" s="34">
        <v>429</v>
      </c>
    </row>
    <row r="8" spans="2:13" s="2" customFormat="1" x14ac:dyDescent="0.2">
      <c r="B8" s="10" t="s">
        <v>107</v>
      </c>
      <c r="C8" s="34">
        <v>7763563</v>
      </c>
      <c r="D8" s="34">
        <v>1303321</v>
      </c>
      <c r="E8" s="34">
        <v>0</v>
      </c>
      <c r="F8" s="74">
        <v>6460242</v>
      </c>
      <c r="G8" s="75">
        <v>7715014</v>
      </c>
      <c r="H8" s="34">
        <v>99631</v>
      </c>
      <c r="I8" s="34">
        <v>5213997</v>
      </c>
      <c r="J8" s="74">
        <v>2401386</v>
      </c>
      <c r="K8" s="75">
        <v>5186701</v>
      </c>
      <c r="L8" s="34">
        <v>27296</v>
      </c>
      <c r="M8" s="34">
        <v>433</v>
      </c>
    </row>
    <row r="9" spans="2:13" s="2" customFormat="1" x14ac:dyDescent="0.2">
      <c r="B9" s="10" t="s">
        <v>109</v>
      </c>
      <c r="C9" s="34">
        <v>7618739</v>
      </c>
      <c r="D9" s="34">
        <v>1282948</v>
      </c>
      <c r="E9" s="34">
        <v>188</v>
      </c>
      <c r="F9" s="74">
        <v>6335603</v>
      </c>
      <c r="G9" s="75">
        <v>7487064</v>
      </c>
      <c r="H9" s="34">
        <v>102985</v>
      </c>
      <c r="I9" s="34">
        <v>5170902</v>
      </c>
      <c r="J9" s="74">
        <v>2213177</v>
      </c>
      <c r="K9" s="75">
        <v>5138530</v>
      </c>
      <c r="L9" s="34">
        <v>32372</v>
      </c>
      <c r="M9" s="34">
        <v>450</v>
      </c>
    </row>
    <row r="10" spans="2:13" s="2" customFormat="1" x14ac:dyDescent="0.2">
      <c r="B10" s="76" t="s">
        <v>110</v>
      </c>
      <c r="C10" s="77">
        <v>7619659</v>
      </c>
      <c r="D10" s="77">
        <v>1364959</v>
      </c>
      <c r="E10" s="77">
        <v>266</v>
      </c>
      <c r="F10" s="79">
        <v>6254434</v>
      </c>
      <c r="G10" s="78">
        <v>7427744</v>
      </c>
      <c r="H10" s="77">
        <v>120534</v>
      </c>
      <c r="I10" s="77">
        <v>5027228</v>
      </c>
      <c r="J10" s="79">
        <v>2279982</v>
      </c>
      <c r="K10" s="78">
        <v>4994565</v>
      </c>
      <c r="L10" s="77">
        <v>32663</v>
      </c>
      <c r="M10" s="77">
        <v>451</v>
      </c>
    </row>
    <row r="11" spans="2:13" x14ac:dyDescent="0.2">
      <c r="M11" s="9" t="s">
        <v>85</v>
      </c>
    </row>
  </sheetData>
  <mergeCells count="3">
    <mergeCell ref="C3:F3"/>
    <mergeCell ref="G3:J3"/>
    <mergeCell ref="K3:M3"/>
  </mergeCells>
  <phoneticPr fontId="3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1"/>
  <sheetViews>
    <sheetView workbookViewId="0">
      <selection activeCell="G10" sqref="G10"/>
    </sheetView>
  </sheetViews>
  <sheetFormatPr defaultRowHeight="13" x14ac:dyDescent="0.2"/>
  <cols>
    <col min="1" max="1" width="4.08984375" customWidth="1"/>
    <col min="2" max="2" width="12.453125" customWidth="1"/>
    <col min="3" max="12" width="11.6328125" customWidth="1"/>
  </cols>
  <sheetData>
    <row r="1" spans="1:12" x14ac:dyDescent="0.2">
      <c r="A1" s="3"/>
      <c r="B1" s="7" t="s">
        <v>79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9" t="s">
        <v>33</v>
      </c>
    </row>
    <row r="3" spans="1:12" x14ac:dyDescent="0.2">
      <c r="A3" s="3"/>
      <c r="B3" s="38" t="s">
        <v>22</v>
      </c>
      <c r="C3" s="118" t="s">
        <v>31</v>
      </c>
      <c r="D3" s="119"/>
      <c r="E3" s="119"/>
      <c r="F3" s="119"/>
      <c r="G3" s="119"/>
      <c r="H3" s="122"/>
      <c r="I3" s="123" t="s">
        <v>30</v>
      </c>
      <c r="J3" s="124"/>
      <c r="K3" s="124"/>
      <c r="L3" s="125"/>
    </row>
    <row r="4" spans="1:12" ht="24.75" customHeight="1" x14ac:dyDescent="0.2">
      <c r="A4" s="3"/>
      <c r="B4" s="48" t="s">
        <v>1</v>
      </c>
      <c r="C4" s="49" t="s">
        <v>23</v>
      </c>
      <c r="D4" s="69" t="s">
        <v>89</v>
      </c>
      <c r="E4" s="69" t="s">
        <v>90</v>
      </c>
      <c r="F4" s="49" t="s">
        <v>5</v>
      </c>
      <c r="G4" s="49" t="s">
        <v>6</v>
      </c>
      <c r="H4" s="49" t="s">
        <v>7</v>
      </c>
      <c r="I4" s="54" t="s">
        <v>23</v>
      </c>
      <c r="J4" s="59" t="s">
        <v>10</v>
      </c>
      <c r="K4" s="68" t="s">
        <v>73</v>
      </c>
      <c r="L4" s="59" t="s">
        <v>74</v>
      </c>
    </row>
    <row r="5" spans="1:12" x14ac:dyDescent="0.2">
      <c r="A5" s="2"/>
      <c r="B5" s="4" t="s">
        <v>102</v>
      </c>
      <c r="C5" s="34">
        <v>879118</v>
      </c>
      <c r="D5" s="34">
        <v>671682</v>
      </c>
      <c r="E5" s="34">
        <v>119</v>
      </c>
      <c r="F5" s="34">
        <v>188223</v>
      </c>
      <c r="G5" s="34">
        <v>18486</v>
      </c>
      <c r="H5" s="34">
        <v>608</v>
      </c>
      <c r="I5" s="34">
        <v>877686</v>
      </c>
      <c r="J5" s="34">
        <v>2018</v>
      </c>
      <c r="K5" s="34">
        <v>875084</v>
      </c>
      <c r="L5" s="34">
        <v>584</v>
      </c>
    </row>
    <row r="6" spans="1:12" x14ac:dyDescent="0.2">
      <c r="A6" s="2"/>
      <c r="B6" s="4" t="s">
        <v>103</v>
      </c>
      <c r="C6" s="34">
        <v>907242</v>
      </c>
      <c r="D6" s="34">
        <v>708768</v>
      </c>
      <c r="E6" s="34">
        <v>111</v>
      </c>
      <c r="F6" s="34">
        <v>196227</v>
      </c>
      <c r="G6" s="34">
        <v>1432</v>
      </c>
      <c r="H6" s="34">
        <v>704</v>
      </c>
      <c r="I6" s="34">
        <v>905058</v>
      </c>
      <c r="J6" s="34">
        <v>2906</v>
      </c>
      <c r="K6" s="34">
        <v>901537</v>
      </c>
      <c r="L6" s="34">
        <v>615</v>
      </c>
    </row>
    <row r="7" spans="1:12" x14ac:dyDescent="0.2">
      <c r="A7" s="2"/>
      <c r="B7" s="10" t="s">
        <v>106</v>
      </c>
      <c r="C7" s="34">
        <v>903574</v>
      </c>
      <c r="D7" s="34">
        <v>698950</v>
      </c>
      <c r="E7" s="34">
        <v>102</v>
      </c>
      <c r="F7" s="34">
        <v>201322</v>
      </c>
      <c r="G7" s="34">
        <v>2184</v>
      </c>
      <c r="H7" s="34">
        <v>1016</v>
      </c>
      <c r="I7" s="34">
        <v>900264</v>
      </c>
      <c r="J7" s="34">
        <v>3967</v>
      </c>
      <c r="K7" s="34">
        <v>895344</v>
      </c>
      <c r="L7" s="34">
        <v>953</v>
      </c>
    </row>
    <row r="8" spans="1:12" s="90" customFormat="1" x14ac:dyDescent="0.2">
      <c r="A8" s="89"/>
      <c r="B8" s="10" t="s">
        <v>107</v>
      </c>
      <c r="C8" s="34">
        <v>981505</v>
      </c>
      <c r="D8" s="34">
        <v>759543</v>
      </c>
      <c r="E8" s="34">
        <v>83</v>
      </c>
      <c r="F8" s="34">
        <v>217985</v>
      </c>
      <c r="G8" s="34">
        <v>3310</v>
      </c>
      <c r="H8" s="34">
        <v>584</v>
      </c>
      <c r="I8" s="34">
        <v>977707</v>
      </c>
      <c r="J8" s="34">
        <v>2772</v>
      </c>
      <c r="K8" s="34">
        <v>974358</v>
      </c>
      <c r="L8" s="34">
        <v>577</v>
      </c>
    </row>
    <row r="9" spans="1:12" s="90" customFormat="1" x14ac:dyDescent="0.2">
      <c r="A9" s="89"/>
      <c r="B9" s="10" t="s">
        <v>109</v>
      </c>
      <c r="C9" s="34">
        <v>1040140</v>
      </c>
      <c r="D9" s="34">
        <v>790824</v>
      </c>
      <c r="E9" s="34">
        <v>98</v>
      </c>
      <c r="F9" s="34">
        <v>244405</v>
      </c>
      <c r="G9" s="34">
        <v>3799</v>
      </c>
      <c r="H9" s="34">
        <v>1014</v>
      </c>
      <c r="I9" s="34">
        <v>1014711</v>
      </c>
      <c r="J9" s="34">
        <v>2951</v>
      </c>
      <c r="K9" s="34">
        <v>1010771</v>
      </c>
      <c r="L9" s="34">
        <v>989</v>
      </c>
    </row>
    <row r="10" spans="1:12" x14ac:dyDescent="0.2">
      <c r="A10" s="2"/>
      <c r="B10" s="76" t="s">
        <v>110</v>
      </c>
      <c r="C10" s="77">
        <v>1181980</v>
      </c>
      <c r="D10" s="77">
        <v>904841</v>
      </c>
      <c r="E10" s="77">
        <v>104</v>
      </c>
      <c r="F10" s="77">
        <v>250060</v>
      </c>
      <c r="G10" s="77">
        <v>25429</v>
      </c>
      <c r="H10" s="77">
        <v>1546</v>
      </c>
      <c r="I10" s="77">
        <v>1174816</v>
      </c>
      <c r="J10" s="77">
        <v>3440</v>
      </c>
      <c r="K10" s="77">
        <v>1169914</v>
      </c>
      <c r="L10" s="77">
        <v>1462</v>
      </c>
    </row>
    <row r="11" spans="1:12" x14ac:dyDescent="0.2">
      <c r="A11" s="2"/>
      <c r="C11" s="2"/>
      <c r="D11" s="2"/>
      <c r="E11" s="2"/>
      <c r="F11" s="2"/>
      <c r="G11" s="2"/>
      <c r="H11" s="2"/>
      <c r="I11" s="3"/>
      <c r="J11" s="3"/>
      <c r="K11" s="3"/>
      <c r="L11" s="9" t="s">
        <v>85</v>
      </c>
    </row>
  </sheetData>
  <mergeCells count="2">
    <mergeCell ref="C3:H3"/>
    <mergeCell ref="I3:L3"/>
  </mergeCells>
  <phoneticPr fontId="3"/>
  <pageMargins left="0.7" right="0.7" top="0.75" bottom="0.75" header="0.3" footer="0.3"/>
  <pageSetup paperSize="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7"/>
  <sheetViews>
    <sheetView zoomScaleNormal="100" workbookViewId="0">
      <selection activeCell="G27" sqref="G27"/>
    </sheetView>
  </sheetViews>
  <sheetFormatPr defaultColWidth="9" defaultRowHeight="13" x14ac:dyDescent="0.2"/>
  <cols>
    <col min="1" max="1" width="4.08984375" style="3" customWidth="1"/>
    <col min="2" max="2" width="12.453125" style="3" customWidth="1"/>
    <col min="3" max="8" width="9.08984375" style="3" customWidth="1"/>
    <col min="9" max="9" width="9.6328125" style="3" bestFit="1" customWidth="1"/>
    <col min="10" max="11" width="9.08984375" style="3" bestFit="1" customWidth="1"/>
    <col min="12" max="16384" width="9" style="3"/>
  </cols>
  <sheetData>
    <row r="1" spans="1:11" x14ac:dyDescent="0.2">
      <c r="B1" s="7" t="s">
        <v>80</v>
      </c>
    </row>
    <row r="2" spans="1:11" x14ac:dyDescent="0.2">
      <c r="K2" s="9" t="s">
        <v>33</v>
      </c>
    </row>
    <row r="3" spans="1:11" s="2" customFormat="1" x14ac:dyDescent="0.2">
      <c r="B3" s="44" t="s">
        <v>22</v>
      </c>
      <c r="C3" s="123" t="s">
        <v>66</v>
      </c>
      <c r="D3" s="124"/>
      <c r="E3" s="124"/>
      <c r="F3" s="124"/>
      <c r="G3" s="124"/>
      <c r="H3" s="125"/>
      <c r="I3" s="123" t="s">
        <v>67</v>
      </c>
      <c r="J3" s="124"/>
      <c r="K3" s="125"/>
    </row>
    <row r="4" spans="1:11" s="2" customFormat="1" ht="24" x14ac:dyDescent="0.2">
      <c r="B4" s="45" t="s">
        <v>1</v>
      </c>
      <c r="C4" s="54" t="s">
        <v>23</v>
      </c>
      <c r="D4" s="55" t="s">
        <v>45</v>
      </c>
      <c r="E4" s="55" t="s">
        <v>68</v>
      </c>
      <c r="F4" s="54" t="s">
        <v>5</v>
      </c>
      <c r="G4" s="54" t="s">
        <v>7</v>
      </c>
      <c r="H4" s="54" t="s">
        <v>8</v>
      </c>
      <c r="I4" s="54" t="s">
        <v>23</v>
      </c>
      <c r="J4" s="55" t="s">
        <v>91</v>
      </c>
      <c r="K4" s="54" t="s">
        <v>36</v>
      </c>
    </row>
    <row r="5" spans="1:11" s="2" customFormat="1" x14ac:dyDescent="0.2">
      <c r="B5" s="10" t="s">
        <v>86</v>
      </c>
      <c r="C5" s="34">
        <v>216503</v>
      </c>
      <c r="D5" s="34">
        <v>6</v>
      </c>
      <c r="E5" s="34">
        <v>16353</v>
      </c>
      <c r="F5" s="34">
        <v>200144</v>
      </c>
      <c r="G5" s="35" t="s">
        <v>69</v>
      </c>
      <c r="H5" s="35" t="s">
        <v>69</v>
      </c>
      <c r="I5" s="34">
        <v>216503</v>
      </c>
      <c r="J5" s="34">
        <v>26236</v>
      </c>
      <c r="K5" s="34">
        <v>190267</v>
      </c>
    </row>
    <row r="6" spans="1:11" s="2" customFormat="1" x14ac:dyDescent="0.2">
      <c r="A6"/>
      <c r="B6" s="10" t="s">
        <v>87</v>
      </c>
      <c r="C6" s="34">
        <v>184854</v>
      </c>
      <c r="D6" s="34">
        <v>308</v>
      </c>
      <c r="E6" s="34">
        <v>15255</v>
      </c>
      <c r="F6" s="34">
        <v>169291</v>
      </c>
      <c r="G6" s="36" t="s">
        <v>69</v>
      </c>
      <c r="H6" s="35" t="s">
        <v>69</v>
      </c>
      <c r="I6" s="34">
        <v>184854</v>
      </c>
      <c r="J6" s="34">
        <v>24370</v>
      </c>
      <c r="K6" s="34">
        <v>160484</v>
      </c>
    </row>
    <row r="7" spans="1:11" s="2" customFormat="1" x14ac:dyDescent="0.2">
      <c r="A7"/>
      <c r="B7" s="10" t="s">
        <v>88</v>
      </c>
      <c r="C7" s="34">
        <v>128393</v>
      </c>
      <c r="D7" s="34">
        <v>600</v>
      </c>
      <c r="E7" s="34">
        <v>14962</v>
      </c>
      <c r="F7" s="34">
        <v>112831</v>
      </c>
      <c r="G7" s="35" t="s">
        <v>69</v>
      </c>
      <c r="H7" s="35" t="s">
        <v>69</v>
      </c>
      <c r="I7" s="34">
        <v>128393</v>
      </c>
      <c r="J7" s="34">
        <v>20149</v>
      </c>
      <c r="K7" s="34">
        <v>108244</v>
      </c>
    </row>
    <row r="8" spans="1:11" s="2" customFormat="1" x14ac:dyDescent="0.2">
      <c r="A8"/>
      <c r="B8" s="10" t="s">
        <v>94</v>
      </c>
      <c r="C8" s="34">
        <v>77603</v>
      </c>
      <c r="D8" s="34">
        <v>150</v>
      </c>
      <c r="E8" s="34">
        <v>8355</v>
      </c>
      <c r="F8" s="34">
        <v>69096</v>
      </c>
      <c r="G8" s="35">
        <v>2</v>
      </c>
      <c r="H8" s="35" t="s">
        <v>69</v>
      </c>
      <c r="I8" s="34">
        <v>77603</v>
      </c>
      <c r="J8" s="34">
        <v>16141</v>
      </c>
      <c r="K8" s="34">
        <v>61462</v>
      </c>
    </row>
    <row r="9" spans="1:11" s="2" customFormat="1" x14ac:dyDescent="0.2">
      <c r="A9"/>
      <c r="B9" s="10" t="s">
        <v>97</v>
      </c>
      <c r="C9" s="34">
        <v>79204</v>
      </c>
      <c r="D9" s="35" t="s">
        <v>69</v>
      </c>
      <c r="E9" s="34">
        <v>7634</v>
      </c>
      <c r="F9" s="34">
        <v>71568</v>
      </c>
      <c r="G9" s="35">
        <v>2</v>
      </c>
      <c r="H9" s="35" t="s">
        <v>69</v>
      </c>
      <c r="I9" s="34">
        <v>79204</v>
      </c>
      <c r="J9" s="34">
        <v>17742</v>
      </c>
      <c r="K9" s="34">
        <v>61462</v>
      </c>
    </row>
    <row r="10" spans="1:11" s="2" customFormat="1" x14ac:dyDescent="0.2">
      <c r="A10"/>
      <c r="B10" s="92" t="s">
        <v>102</v>
      </c>
      <c r="C10" s="93">
        <v>17307</v>
      </c>
      <c r="D10" s="94" t="s">
        <v>98</v>
      </c>
      <c r="E10" s="93">
        <v>1676</v>
      </c>
      <c r="F10" s="93">
        <v>15631</v>
      </c>
      <c r="G10" s="94" t="s">
        <v>100</v>
      </c>
      <c r="H10" s="94" t="s">
        <v>95</v>
      </c>
      <c r="I10" s="93">
        <v>14487</v>
      </c>
      <c r="J10" s="93">
        <v>9871</v>
      </c>
      <c r="K10" s="93">
        <v>4616</v>
      </c>
    </row>
    <row r="11" spans="1:11" s="2" customFormat="1" x14ac:dyDescent="0.2">
      <c r="A11"/>
      <c r="B11"/>
      <c r="C11"/>
      <c r="K11" s="9" t="s">
        <v>92</v>
      </c>
    </row>
    <row r="12" spans="1:11" s="2" customFormat="1" x14ac:dyDescent="0.2">
      <c r="A12"/>
      <c r="B12"/>
      <c r="C12"/>
    </row>
    <row r="13" spans="1:11" s="2" customFormat="1" x14ac:dyDescent="0.2">
      <c r="A13"/>
      <c r="B13"/>
      <c r="C13"/>
      <c r="E13" s="2" t="s">
        <v>104</v>
      </c>
    </row>
    <row r="14" spans="1:11" s="2" customFormat="1" x14ac:dyDescent="0.2">
      <c r="A14"/>
      <c r="B14"/>
      <c r="C14"/>
    </row>
    <row r="15" spans="1:11" s="2" customFormat="1" x14ac:dyDescent="0.2">
      <c r="A15"/>
      <c r="B15"/>
      <c r="C15"/>
    </row>
    <row r="16" spans="1:11" x14ac:dyDescent="0.2">
      <c r="A16"/>
      <c r="B16"/>
      <c r="C16"/>
      <c r="D16" s="2"/>
      <c r="E16" s="2"/>
      <c r="F16" s="2"/>
      <c r="G16" s="2"/>
      <c r="H16" s="2"/>
      <c r="I16" s="2"/>
      <c r="J16" s="2"/>
      <c r="K16" s="2"/>
    </row>
    <row r="17" spans="2:3" x14ac:dyDescent="0.2">
      <c r="B17"/>
      <c r="C17"/>
    </row>
  </sheetData>
  <mergeCells count="2">
    <mergeCell ref="C3:H3"/>
    <mergeCell ref="I3:K3"/>
  </mergeCells>
  <phoneticPr fontId="3"/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7"/>
  <sheetViews>
    <sheetView zoomScaleNormal="100" workbookViewId="0">
      <selection activeCell="C11" sqref="C11"/>
    </sheetView>
  </sheetViews>
  <sheetFormatPr defaultColWidth="9" defaultRowHeight="13" x14ac:dyDescent="0.2"/>
  <cols>
    <col min="1" max="1" width="4.08984375" style="3" customWidth="1"/>
    <col min="2" max="2" width="12.1796875" style="3" customWidth="1"/>
    <col min="3" max="10" width="9.08984375" style="3" customWidth="1"/>
    <col min="11" max="11" width="9.6328125" style="3" bestFit="1" customWidth="1"/>
    <col min="12" max="12" width="9.6328125" style="3" customWidth="1"/>
    <col min="13" max="14" width="9.08984375" style="3" bestFit="1" customWidth="1"/>
    <col min="15" max="16384" width="9" style="3"/>
  </cols>
  <sheetData>
    <row r="1" spans="1:14" x14ac:dyDescent="0.2">
      <c r="B1" s="7" t="s">
        <v>81</v>
      </c>
    </row>
    <row r="2" spans="1:14" x14ac:dyDescent="0.2">
      <c r="N2" s="9" t="s">
        <v>33</v>
      </c>
    </row>
    <row r="3" spans="1:14" s="2" customFormat="1" x14ac:dyDescent="0.2">
      <c r="B3" s="44" t="s">
        <v>22</v>
      </c>
      <c r="C3" s="123" t="s">
        <v>66</v>
      </c>
      <c r="D3" s="124"/>
      <c r="E3" s="124"/>
      <c r="F3" s="124"/>
      <c r="G3" s="124"/>
      <c r="H3" s="124"/>
      <c r="I3" s="124"/>
      <c r="J3" s="125"/>
      <c r="K3" s="123" t="s">
        <v>67</v>
      </c>
      <c r="L3" s="124"/>
      <c r="M3" s="124"/>
      <c r="N3" s="125"/>
    </row>
    <row r="4" spans="1:14" s="2" customFormat="1" ht="22" x14ac:dyDescent="0.2">
      <c r="B4" s="45" t="s">
        <v>1</v>
      </c>
      <c r="C4" s="59" t="s">
        <v>23</v>
      </c>
      <c r="D4" s="85" t="s">
        <v>93</v>
      </c>
      <c r="E4" s="59" t="s">
        <v>5</v>
      </c>
      <c r="F4" s="83" t="s">
        <v>6</v>
      </c>
      <c r="G4" s="59" t="s">
        <v>7</v>
      </c>
      <c r="H4" s="59" t="s">
        <v>8</v>
      </c>
      <c r="I4" s="84" t="s">
        <v>59</v>
      </c>
      <c r="J4" s="68" t="s">
        <v>108</v>
      </c>
      <c r="K4" s="59" t="s">
        <v>23</v>
      </c>
      <c r="L4" s="83" t="s">
        <v>77</v>
      </c>
      <c r="M4" s="84" t="s">
        <v>20</v>
      </c>
      <c r="N4" s="83" t="s">
        <v>78</v>
      </c>
    </row>
    <row r="5" spans="1:14" s="2" customFormat="1" x14ac:dyDescent="0.2">
      <c r="A5"/>
      <c r="B5" s="10" t="s">
        <v>102</v>
      </c>
      <c r="C5" s="34">
        <v>245329</v>
      </c>
      <c r="D5" s="34">
        <v>6643</v>
      </c>
      <c r="E5" s="34">
        <v>14536</v>
      </c>
      <c r="F5" s="36">
        <v>18</v>
      </c>
      <c r="G5" s="36" t="s">
        <v>69</v>
      </c>
      <c r="H5" s="35">
        <v>14800</v>
      </c>
      <c r="I5" s="36">
        <v>209332</v>
      </c>
      <c r="J5" s="36" t="s">
        <v>69</v>
      </c>
      <c r="K5" s="34">
        <v>245329</v>
      </c>
      <c r="L5" s="34">
        <v>212413</v>
      </c>
      <c r="M5" s="34">
        <v>32916</v>
      </c>
      <c r="N5" s="36" t="s">
        <v>69</v>
      </c>
    </row>
    <row r="6" spans="1:14" s="2" customFormat="1" x14ac:dyDescent="0.2">
      <c r="A6"/>
      <c r="B6" s="10" t="s">
        <v>103</v>
      </c>
      <c r="C6" s="34">
        <v>82407</v>
      </c>
      <c r="D6" s="34">
        <v>9129</v>
      </c>
      <c r="E6" s="34">
        <v>9178</v>
      </c>
      <c r="F6" s="36" t="s">
        <v>69</v>
      </c>
      <c r="G6" s="36" t="s">
        <v>69</v>
      </c>
      <c r="H6" s="35">
        <v>64100</v>
      </c>
      <c r="I6" s="36" t="s">
        <v>69</v>
      </c>
      <c r="J6" s="36" t="s">
        <v>69</v>
      </c>
      <c r="K6" s="34">
        <v>82359</v>
      </c>
      <c r="L6" s="34">
        <v>64164</v>
      </c>
      <c r="M6" s="34">
        <v>18195</v>
      </c>
      <c r="N6" s="36" t="s">
        <v>69</v>
      </c>
    </row>
    <row r="7" spans="1:14" s="2" customFormat="1" x14ac:dyDescent="0.2">
      <c r="A7"/>
      <c r="B7" s="10" t="s">
        <v>106</v>
      </c>
      <c r="C7" s="34">
        <v>35959</v>
      </c>
      <c r="D7" s="34">
        <v>9379</v>
      </c>
      <c r="E7" s="34">
        <v>9151</v>
      </c>
      <c r="F7" s="35">
        <v>49</v>
      </c>
      <c r="G7" s="35" t="s">
        <v>69</v>
      </c>
      <c r="H7" s="35">
        <v>17200</v>
      </c>
      <c r="I7" s="35">
        <v>179</v>
      </c>
      <c r="J7" s="35" t="s">
        <v>69</v>
      </c>
      <c r="K7" s="34">
        <v>35959</v>
      </c>
      <c r="L7" s="34">
        <v>17305</v>
      </c>
      <c r="M7" s="34">
        <v>18654</v>
      </c>
      <c r="N7" s="35" t="s">
        <v>69</v>
      </c>
    </row>
    <row r="8" spans="1:14" s="2" customFormat="1" x14ac:dyDescent="0.2">
      <c r="A8" s="96"/>
      <c r="B8" s="4" t="s">
        <v>107</v>
      </c>
      <c r="C8" s="33">
        <v>589439</v>
      </c>
      <c r="D8" s="33">
        <v>91149</v>
      </c>
      <c r="E8" s="33">
        <v>90771</v>
      </c>
      <c r="F8" s="36" t="s">
        <v>69</v>
      </c>
      <c r="G8" s="36" t="s">
        <v>69</v>
      </c>
      <c r="H8" s="36">
        <v>407100</v>
      </c>
      <c r="I8" s="36">
        <v>371</v>
      </c>
      <c r="J8" s="36">
        <v>48</v>
      </c>
      <c r="K8" s="33">
        <v>589397</v>
      </c>
      <c r="L8" s="33">
        <v>407122</v>
      </c>
      <c r="M8" s="33">
        <v>182275</v>
      </c>
      <c r="N8" s="36" t="s">
        <v>69</v>
      </c>
    </row>
    <row r="9" spans="1:14" s="2" customFormat="1" x14ac:dyDescent="0.2">
      <c r="A9" s="96"/>
      <c r="B9" s="4" t="s">
        <v>109</v>
      </c>
      <c r="C9" s="33">
        <v>3856422</v>
      </c>
      <c r="D9" s="33">
        <v>197654</v>
      </c>
      <c r="E9" s="33">
        <v>197589</v>
      </c>
      <c r="F9" s="36">
        <v>41</v>
      </c>
      <c r="G9" s="36" t="s">
        <v>69</v>
      </c>
      <c r="H9" s="36">
        <v>838800</v>
      </c>
      <c r="I9" s="36">
        <v>2622280</v>
      </c>
      <c r="J9" s="36">
        <v>58</v>
      </c>
      <c r="K9" s="103">
        <v>3856388</v>
      </c>
      <c r="L9" s="33">
        <v>1481155</v>
      </c>
      <c r="M9" s="33">
        <v>2375233</v>
      </c>
      <c r="N9" s="36" t="s">
        <v>69</v>
      </c>
    </row>
    <row r="10" spans="1:14" s="2" customFormat="1" x14ac:dyDescent="0.2">
      <c r="A10"/>
      <c r="B10" s="76" t="s">
        <v>110</v>
      </c>
      <c r="C10" s="77">
        <v>596541</v>
      </c>
      <c r="D10" s="77">
        <v>1212</v>
      </c>
      <c r="E10" s="77">
        <v>1144</v>
      </c>
      <c r="F10" s="80">
        <v>34</v>
      </c>
      <c r="G10" s="80" t="s">
        <v>69</v>
      </c>
      <c r="H10" s="80">
        <v>209100</v>
      </c>
      <c r="I10" s="80">
        <v>384998</v>
      </c>
      <c r="J10" s="102">
        <v>53</v>
      </c>
      <c r="K10" s="77">
        <v>596522</v>
      </c>
      <c r="L10" s="78">
        <v>318381</v>
      </c>
      <c r="M10" s="77">
        <v>278141</v>
      </c>
      <c r="N10" s="100" t="s">
        <v>69</v>
      </c>
    </row>
    <row r="11" spans="1:14" s="2" customFormat="1" x14ac:dyDescent="0.2">
      <c r="A11"/>
      <c r="B11"/>
      <c r="C11"/>
      <c r="N11" s="9" t="s">
        <v>84</v>
      </c>
    </row>
    <row r="12" spans="1:14" s="2" customFormat="1" x14ac:dyDescent="0.2">
      <c r="A12"/>
      <c r="B12"/>
      <c r="C12"/>
    </row>
    <row r="13" spans="1:14" s="2" customFormat="1" x14ac:dyDescent="0.2">
      <c r="A13"/>
      <c r="B13"/>
      <c r="C13"/>
    </row>
    <row r="14" spans="1:14" s="2" customFormat="1" x14ac:dyDescent="0.2">
      <c r="A14"/>
      <c r="B14"/>
      <c r="C14"/>
    </row>
    <row r="15" spans="1:14" s="2" customFormat="1" x14ac:dyDescent="0.2">
      <c r="A15"/>
      <c r="B15"/>
      <c r="C15"/>
    </row>
    <row r="16" spans="1:14" x14ac:dyDescent="0.2">
      <c r="A16"/>
      <c r="B16"/>
      <c r="C16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2:3" x14ac:dyDescent="0.2">
      <c r="B17"/>
      <c r="C17"/>
    </row>
  </sheetData>
  <mergeCells count="2">
    <mergeCell ref="K3:N3"/>
    <mergeCell ref="C3:J3"/>
  </mergeCells>
  <phoneticPr fontId="3"/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F11"/>
  <sheetViews>
    <sheetView zoomScaleNormal="100" workbookViewId="0">
      <selection activeCell="H15" sqref="H15"/>
    </sheetView>
  </sheetViews>
  <sheetFormatPr defaultColWidth="9" defaultRowHeight="13" x14ac:dyDescent="0.2"/>
  <cols>
    <col min="1" max="1" width="4.08984375" style="3" customWidth="1"/>
    <col min="2" max="2" width="11.81640625" style="3" customWidth="1"/>
    <col min="3" max="6" width="12.453125" style="3" customWidth="1"/>
    <col min="7" max="16384" width="9" style="3"/>
  </cols>
  <sheetData>
    <row r="1" spans="2:6" x14ac:dyDescent="0.2">
      <c r="B1" s="7" t="s">
        <v>82</v>
      </c>
    </row>
    <row r="2" spans="2:6" x14ac:dyDescent="0.2">
      <c r="F2" s="9" t="s">
        <v>33</v>
      </c>
    </row>
    <row r="3" spans="2:6" x14ac:dyDescent="0.2">
      <c r="B3" s="44" t="s">
        <v>22</v>
      </c>
      <c r="C3" s="118" t="s">
        <v>38</v>
      </c>
      <c r="D3" s="122"/>
      <c r="E3" s="118" t="s">
        <v>62</v>
      </c>
      <c r="F3" s="122"/>
    </row>
    <row r="4" spans="2:6" x14ac:dyDescent="0.2">
      <c r="B4" s="45" t="s">
        <v>1</v>
      </c>
      <c r="C4" s="56" t="s">
        <v>35</v>
      </c>
      <c r="D4" s="56" t="s">
        <v>37</v>
      </c>
      <c r="E4" s="56" t="s">
        <v>35</v>
      </c>
      <c r="F4" s="56" t="s">
        <v>37</v>
      </c>
    </row>
    <row r="5" spans="2:6" x14ac:dyDescent="0.2">
      <c r="B5" s="82" t="s">
        <v>102</v>
      </c>
      <c r="C5" s="33">
        <v>1581994</v>
      </c>
      <c r="D5" s="33">
        <v>1165721</v>
      </c>
      <c r="E5" s="33">
        <v>297561</v>
      </c>
      <c r="F5" s="33">
        <v>1236165</v>
      </c>
    </row>
    <row r="6" spans="2:6" x14ac:dyDescent="0.2">
      <c r="B6" s="82" t="s">
        <v>103</v>
      </c>
      <c r="C6" s="33">
        <v>1592935</v>
      </c>
      <c r="D6" s="33">
        <v>1502539</v>
      </c>
      <c r="E6" s="33">
        <v>369409</v>
      </c>
      <c r="F6" s="33">
        <v>1407033</v>
      </c>
    </row>
    <row r="7" spans="2:6" x14ac:dyDescent="0.2">
      <c r="B7" s="82" t="s">
        <v>106</v>
      </c>
      <c r="C7" s="33">
        <v>1636083</v>
      </c>
      <c r="D7" s="33">
        <v>1254660</v>
      </c>
      <c r="E7" s="33">
        <v>634542</v>
      </c>
      <c r="F7" s="33">
        <v>1482895</v>
      </c>
    </row>
    <row r="8" spans="2:6" s="95" customFormat="1" x14ac:dyDescent="0.2">
      <c r="B8" s="82" t="s">
        <v>107</v>
      </c>
      <c r="C8" s="33">
        <v>1647444</v>
      </c>
      <c r="D8" s="33">
        <v>1423570</v>
      </c>
      <c r="E8" s="33">
        <v>312253</v>
      </c>
      <c r="F8" s="33">
        <v>711734</v>
      </c>
    </row>
    <row r="9" spans="2:6" s="95" customFormat="1" x14ac:dyDescent="0.2">
      <c r="B9" s="82" t="s">
        <v>109</v>
      </c>
      <c r="C9" s="33">
        <v>1696866</v>
      </c>
      <c r="D9" s="33">
        <v>1377629</v>
      </c>
      <c r="E9" s="33">
        <v>523588</v>
      </c>
      <c r="F9" s="33">
        <v>1415962</v>
      </c>
    </row>
    <row r="10" spans="2:6" x14ac:dyDescent="0.2">
      <c r="B10" s="81" t="s">
        <v>110</v>
      </c>
      <c r="C10" s="77">
        <v>1660495</v>
      </c>
      <c r="D10" s="77">
        <v>1418333</v>
      </c>
      <c r="E10" s="77">
        <v>304392</v>
      </c>
      <c r="F10" s="77">
        <v>913164</v>
      </c>
    </row>
    <row r="11" spans="2:6" x14ac:dyDescent="0.2">
      <c r="C11" s="2"/>
      <c r="D11" s="2"/>
      <c r="E11" s="2"/>
      <c r="F11" s="9" t="s">
        <v>75</v>
      </c>
    </row>
  </sheetData>
  <mergeCells count="2">
    <mergeCell ref="C3:D3"/>
    <mergeCell ref="E3:F3"/>
  </mergeCells>
  <phoneticPr fontId="3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11"/>
  <sheetViews>
    <sheetView zoomScaleNormal="100" workbookViewId="0">
      <selection activeCell="E20" sqref="E20"/>
    </sheetView>
  </sheetViews>
  <sheetFormatPr defaultColWidth="9" defaultRowHeight="13" x14ac:dyDescent="0.2"/>
  <cols>
    <col min="1" max="1" width="4.08984375" style="3" customWidth="1"/>
    <col min="2" max="2" width="12.6328125" style="3" customWidth="1"/>
    <col min="3" max="6" width="12.453125" style="3" customWidth="1"/>
    <col min="7" max="16384" width="9" style="3"/>
  </cols>
  <sheetData>
    <row r="1" spans="2:6" x14ac:dyDescent="0.2">
      <c r="B1" s="7" t="s">
        <v>83</v>
      </c>
    </row>
    <row r="2" spans="2:6" x14ac:dyDescent="0.2">
      <c r="F2" s="9" t="s">
        <v>33</v>
      </c>
    </row>
    <row r="3" spans="2:6" x14ac:dyDescent="0.2">
      <c r="B3" s="57" t="s">
        <v>22</v>
      </c>
      <c r="C3" s="118" t="s">
        <v>38</v>
      </c>
      <c r="D3" s="122"/>
      <c r="E3" s="118" t="s">
        <v>72</v>
      </c>
      <c r="F3" s="122"/>
    </row>
    <row r="4" spans="2:6" x14ac:dyDescent="0.2">
      <c r="B4" s="58" t="s">
        <v>1</v>
      </c>
      <c r="C4" s="56" t="s">
        <v>35</v>
      </c>
      <c r="D4" s="56" t="s">
        <v>37</v>
      </c>
      <c r="E4" s="56" t="s">
        <v>35</v>
      </c>
      <c r="F4" s="56" t="s">
        <v>37</v>
      </c>
    </row>
    <row r="5" spans="2:6" x14ac:dyDescent="0.2">
      <c r="B5" s="82" t="s">
        <v>102</v>
      </c>
      <c r="C5" s="33">
        <v>2702038</v>
      </c>
      <c r="D5" s="33">
        <v>2262303</v>
      </c>
      <c r="E5" s="33">
        <v>1922653</v>
      </c>
      <c r="F5" s="33">
        <v>3061313</v>
      </c>
    </row>
    <row r="6" spans="2:6" x14ac:dyDescent="0.2">
      <c r="B6" s="82" t="s">
        <v>103</v>
      </c>
      <c r="C6" s="33">
        <v>2700079</v>
      </c>
      <c r="D6" s="33">
        <v>2468137</v>
      </c>
      <c r="E6" s="33">
        <v>1509097</v>
      </c>
      <c r="F6" s="33">
        <v>2612147</v>
      </c>
    </row>
    <row r="7" spans="2:6" x14ac:dyDescent="0.2">
      <c r="B7" s="82" t="s">
        <v>106</v>
      </c>
      <c r="C7" s="33">
        <v>2698770</v>
      </c>
      <c r="D7" s="33">
        <v>2336085</v>
      </c>
      <c r="E7" s="33">
        <v>1498425</v>
      </c>
      <c r="F7" s="33">
        <v>2617326</v>
      </c>
    </row>
    <row r="8" spans="2:6" s="95" customFormat="1" x14ac:dyDescent="0.2">
      <c r="B8" s="82" t="s">
        <v>107</v>
      </c>
      <c r="C8" s="33">
        <v>2650439</v>
      </c>
      <c r="D8" s="33">
        <v>2374279</v>
      </c>
      <c r="E8" s="33">
        <v>1642861</v>
      </c>
      <c r="F8" s="33">
        <v>2673279</v>
      </c>
    </row>
    <row r="9" spans="2:6" s="95" customFormat="1" x14ac:dyDescent="0.2">
      <c r="B9" s="82" t="s">
        <v>109</v>
      </c>
      <c r="C9" s="33">
        <v>2677399</v>
      </c>
      <c r="D9" s="33">
        <v>2474025</v>
      </c>
      <c r="E9" s="33">
        <v>1064653</v>
      </c>
      <c r="F9" s="33">
        <v>1999492</v>
      </c>
    </row>
    <row r="10" spans="2:6" x14ac:dyDescent="0.2">
      <c r="B10" s="81" t="s">
        <v>110</v>
      </c>
      <c r="C10" s="77">
        <v>2751932</v>
      </c>
      <c r="D10" s="77">
        <v>2472820</v>
      </c>
      <c r="E10" s="77">
        <v>1503813</v>
      </c>
      <c r="F10" s="77">
        <v>2529424</v>
      </c>
    </row>
    <row r="11" spans="2:6" x14ac:dyDescent="0.2">
      <c r="C11" s="14"/>
      <c r="D11" s="14"/>
      <c r="E11" s="14"/>
      <c r="F11" s="9" t="s">
        <v>75</v>
      </c>
    </row>
  </sheetData>
  <mergeCells count="2">
    <mergeCell ref="C3:D3"/>
    <mergeCell ref="E3:F3"/>
  </mergeCells>
  <phoneticPr fontId="3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1.一般会計決算額の推移（歳入）</vt:lpstr>
      <vt:lpstr>2.一般会計決算額の推移（歳出）</vt:lpstr>
      <vt:lpstr>3.国民健康保険特別会計決算額の推移</vt:lpstr>
      <vt:lpstr>4.後期高齢者医療特別会計決算額の推移</vt:lpstr>
      <vt:lpstr>5.農業集落排水特別会計決算額の推移</vt:lpstr>
      <vt:lpstr>6.産業団地造成特別会計決算額の推移</vt:lpstr>
      <vt:lpstr>7.水道事業会計決算額の推移</vt:lpstr>
      <vt:lpstr>8.下水道事業会計決算額の推移</vt:lpstr>
      <vt:lpstr>'1.一般会計決算額の推移（歳入）'!Print_Area</vt:lpstr>
      <vt:lpstr>'2.一般会計決算額の推移（歳出）'!Print_Area</vt:lpstr>
      <vt:lpstr>'3.国民健康保険特別会計決算額の推移'!Print_Area</vt:lpstr>
      <vt:lpstr>'5.農業集落排水特別会計決算額の推移'!Print_Area</vt:lpstr>
      <vt:lpstr>'6.産業団地造成特別会計決算額の推移'!Print_Area</vt:lpstr>
      <vt:lpstr>'7.水道事業会計決算額の推移'!Print_Area</vt:lpstr>
      <vt:lpstr>'8.下水道事業会計決算額の推移'!Print_Area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psuser</dc:creator>
  <cp:lastModifiedBy>jouhou102</cp:lastModifiedBy>
  <cp:lastPrinted>2014-03-19T00:51:36Z</cp:lastPrinted>
  <dcterms:created xsi:type="dcterms:W3CDTF">2004-02-17T05:55:56Z</dcterms:created>
  <dcterms:modified xsi:type="dcterms:W3CDTF">2026-03-13T06:27:08Z</dcterms:modified>
</cp:coreProperties>
</file>